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440" windowHeight="12435" tabRatio="781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д'!$A$1:$H$286</definedName>
  </definedNames>
  <calcPr calcId="125725"/>
</workbook>
</file>

<file path=xl/calcChain.xml><?xml version="1.0" encoding="utf-8"?>
<calcChain xmlns="http://schemas.openxmlformats.org/spreadsheetml/2006/main">
  <c r="H16" i="3"/>
  <c r="G55"/>
  <c r="G16"/>
  <c r="H55" l="1"/>
  <c r="H31" l="1"/>
  <c r="G31"/>
  <c r="G21"/>
  <c r="H84"/>
  <c r="G84"/>
  <c r="H61" l="1"/>
  <c r="G61"/>
  <c r="H114" l="1"/>
  <c r="G114"/>
  <c r="G107" l="1"/>
  <c r="H107"/>
  <c r="H72" l="1"/>
  <c r="H67"/>
  <c r="G72"/>
  <c r="G67"/>
  <c r="G79" l="1"/>
  <c r="H79"/>
  <c r="H66" l="1"/>
  <c r="G66"/>
  <c r="H282"/>
  <c r="H277"/>
  <c r="H272"/>
  <c r="H263"/>
  <c r="H251"/>
  <c r="H241"/>
  <c r="H239"/>
  <c r="H234"/>
  <c r="H211"/>
  <c r="H194"/>
  <c r="H174"/>
  <c r="H163"/>
  <c r="H145"/>
  <c r="H128"/>
  <c r="G282"/>
  <c r="G277"/>
  <c r="G272"/>
  <c r="G263"/>
  <c r="G251"/>
  <c r="G241"/>
  <c r="G239"/>
  <c r="G234"/>
  <c r="G211"/>
  <c r="G194"/>
  <c r="G174"/>
  <c r="G163"/>
  <c r="G145"/>
  <c r="G128"/>
  <c r="H40" l="1"/>
  <c r="H36"/>
  <c r="G40" l="1"/>
  <c r="G36" l="1"/>
  <c r="H93" l="1"/>
  <c r="G93"/>
  <c r="H90"/>
  <c r="G90"/>
  <c r="G104" l="1"/>
  <c r="H104"/>
</calcChain>
</file>

<file path=xl/sharedStrings.xml><?xml version="1.0" encoding="utf-8"?>
<sst xmlns="http://schemas.openxmlformats.org/spreadsheetml/2006/main" count="509" uniqueCount="489">
  <si>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</si>
  <si>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</si>
  <si>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</si>
  <si>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</si>
  <si>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</si>
  <si>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</si>
  <si>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</si>
  <si>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</si>
  <si>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</si>
  <si>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</si>
  <si>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</si>
  <si>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</si>
  <si>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</si>
  <si>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</si>
  <si>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</si>
  <si>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</si>
  <si>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</si>
  <si>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</si>
  <si>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</si>
  <si>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</si>
  <si>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</si>
  <si>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</si>
  <si>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</si>
  <si>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</si>
  <si>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</si>
  <si>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</si>
  <si>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</si>
  <si>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</si>
  <si>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</si>
  <si>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</si>
  <si>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</si>
  <si>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</si>
  <si>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</si>
  <si>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</si>
  <si>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</si>
  <si>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</si>
  <si>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</si>
  <si>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</si>
  <si>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</si>
  <si>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</si>
  <si>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</si>
  <si>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</si>
  <si>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</si>
  <si>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</si>
  <si>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</si>
  <si>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</si>
  <si>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</si>
  <si>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</si>
  <si>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</si>
  <si>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</si>
  <si>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</si>
  <si>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</si>
  <si>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</si>
  <si>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</si>
  <si>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</si>
  <si>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</si>
  <si>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</si>
  <si>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</si>
  <si>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</si>
  <si>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</si>
  <si>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</si>
  <si>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</si>
  <si>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</si>
  <si>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</si>
  <si>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</si>
  <si>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</si>
  <si>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</si>
  <si>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</si>
  <si>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</si>
  <si>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</si>
  <si>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</si>
  <si>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</si>
  <si>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</si>
  <si>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</si>
  <si>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</si>
  <si>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</si>
  <si>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</si>
  <si>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</si>
  <si>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</si>
  <si>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</si>
  <si>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</si>
  <si>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</si>
  <si>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</si>
  <si>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</si>
  <si>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</si>
  <si>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</si>
  <si>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</si>
  <si>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</si>
  <si>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</si>
  <si>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2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</si>
  <si>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</si>
  <si>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</si>
  <si>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</si>
  <si>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Форма отчёта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</si>
  <si>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</si>
  <si>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</si>
  <si>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</si>
  <si>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</si>
  <si>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</si>
  <si>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</si>
  <si>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</si>
  <si>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</si>
  <si>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</si>
  <si>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</si>
  <si>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</si>
  <si>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</si>
  <si>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</si>
  <si>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</si>
  <si>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</si>
  <si>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</si>
  <si>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</si>
  <si>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</si>
  <si>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</si>
  <si>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</si>
  <si>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</si>
  <si>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</si>
  <si>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</si>
  <si>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</si>
  <si>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</si>
  <si>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</si>
  <si>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</si>
  <si>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</si>
  <si>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</si>
  <si>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</si>
  <si>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</si>
  <si>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</si>
  <si>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</si>
  <si>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</si>
  <si>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</si>
  <si>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</si>
  <si>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</si>
  <si>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</si>
  <si>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</si>
  <si>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</si>
  <si>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</si>
  <si>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</si>
  <si>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</si>
  <si>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</si>
  <si>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</si>
  <si>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</si>
  <si>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</si>
  <si>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</si>
  <si>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</si>
  <si>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</si>
  <si>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</si>
  <si>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</si>
  <si>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</si>
  <si>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</si>
  <si>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</si>
  <si>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</si>
  <si>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</si>
  <si>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</si>
  <si>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</si>
  <si>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</si>
  <si>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</si>
  <si>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</si>
  <si>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</si>
  <si>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</si>
  <si>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</si>
  <si>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</si>
  <si>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</si>
  <si>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</si>
  <si>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</si>
  <si>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</si>
  <si>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</si>
  <si>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</si>
  <si>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</si>
  <si>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</si>
  <si>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</si>
  <si>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</si>
  <si>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</si>
  <si>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</si>
  <si>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</si>
  <si>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</si>
  <si>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</si>
  <si>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</si>
  <si>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</si>
  <si>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</si>
  <si>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</si>
  <si>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</si>
  <si>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</si>
  <si>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</si>
  <si>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</si>
  <si>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</si>
  <si>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</si>
  <si>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</si>
  <si>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</si>
  <si>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</si>
  <si>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</si>
  <si>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</si>
  <si>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</si>
  <si>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</si>
  <si>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</si>
  <si>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</si>
  <si>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</si>
  <si>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</si>
  <si>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</si>
  <si>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</si>
  <si>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</si>
  <si>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</si>
  <si>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</si>
  <si>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</si>
  <si>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</si>
  <si>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</si>
  <si>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</si>
  <si>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</si>
  <si>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</si>
  <si>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</si>
  <si>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</si>
  <si>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</si>
  <si>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</si>
  <si>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</si>
  <si>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</si>
  <si>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</si>
  <si>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</si>
  <si>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</si>
  <si>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</si>
  <si>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</si>
  <si>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</si>
  <si>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</si>
  <si>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</si>
  <si>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</si>
  <si>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</si>
  <si>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</si>
  <si>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</si>
  <si>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</si>
  <si>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</si>
  <si>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</si>
  <si>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</si>
  <si>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</si>
  <si>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</si>
  <si>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</si>
  <si>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</si>
  <si>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</si>
  <si>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</si>
  <si>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</si>
  <si>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</si>
  <si>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</si>
  <si>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</si>
  <si>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</si>
  <si>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</si>
  <si>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</si>
  <si>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</si>
  <si>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</si>
  <si>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</si>
  <si>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</si>
  <si>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</si>
  <si>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</si>
  <si>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</si>
  <si>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</si>
  <si>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</si>
  <si>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</si>
  <si>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</si>
  <si>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</si>
  <si>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</si>
  <si>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</si>
  <si>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</si>
  <si>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</si>
  <si>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</si>
  <si>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</si>
  <si>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</si>
  <si>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</si>
  <si>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</si>
  <si>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</si>
  <si>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</si>
  <si>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</si>
  <si>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</si>
  <si>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</si>
  <si>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</si>
  <si>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</si>
  <si>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</si>
  <si>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</si>
  <si>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</si>
  <si>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</si>
  <si>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</si>
  <si>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</si>
  <si>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</si>
  <si>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</si>
  <si>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</si>
  <si>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</si>
  <si>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</si>
  <si>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</si>
  <si>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</si>
  <si>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</si>
  <si>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</si>
  <si>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Информация и информатизация</t>
  </si>
  <si>
    <t>Транспортная безопасность, в том числе наземная, подземнаяная, воздушная и надводная</t>
  </si>
  <si>
    <t>0003.0009.0099.0745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</si>
  <si>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</si>
  <si>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</si>
  <si>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</si>
  <si>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</si>
  <si>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</si>
  <si>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Использование и охрана природных ресурсов исключительной экономической зоны (за исключением международного сотрудничества)</t>
  </si>
  <si>
    <t>0003.0011.0129.0000</t>
  </si>
  <si>
    <t>0003.0011.0126.0861</t>
  </si>
  <si>
    <t>Оценка воздействия на окружающую среду и экологическая экспертиза. Экологический контроль, надзор</t>
  </si>
  <si>
    <t>0003.0011.0122.0832</t>
  </si>
  <si>
    <t>Управляющие организации, товарищества собственников жилья и иные формы управления собственностью</t>
  </si>
  <si>
    <t>0005.0005.0056.1164</t>
  </si>
  <si>
    <t>Субсидии, компенсации и иные меры социальной поддержки при оплате жилого помещения и коммунальных услуг</t>
  </si>
  <si>
    <t>0005.0005.0056.1163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</si>
  <si>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</si>
  <si>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</si>
  <si>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</si>
  <si>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</si>
  <si>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</si>
  <si>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</si>
  <si>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</si>
  <si>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</si>
  <si>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</si>
  <si>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</si>
  <si>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</si>
  <si>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</si>
  <si>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медицинская помощь и лечение</t>
  </si>
  <si>
    <t>0002.0014.0143.0427.0051</t>
  </si>
  <si>
    <t>Внедрение и использование современных медицинских технологий, в том числе инновационных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</si>
  <si>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</si>
  <si>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</si>
  <si>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</si>
  <si>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</si>
  <si>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</si>
  <si>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Государственная итоговая аттестация обучающихся</t>
  </si>
  <si>
    <t>0002.0013.0139.0343</t>
  </si>
  <si>
    <t>Стипендии, материальная помощь и другие денежные выплаты обучающимся</t>
  </si>
  <si>
    <t>0002.0013.0139.0342</t>
  </si>
  <si>
    <t>высшее образование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</si>
  <si>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</si>
  <si>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</si>
  <si>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</si>
  <si>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</si>
  <si>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</si>
  <si>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</si>
  <si>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</si>
  <si>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</si>
  <si>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</si>
  <si>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</si>
  <si>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</si>
  <si>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</si>
  <si>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</si>
  <si>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</si>
  <si>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</si>
  <si>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</si>
  <si>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</si>
  <si>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</si>
  <si>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</si>
  <si>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</si>
  <si>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</si>
  <si>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</si>
  <si>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</si>
  <si>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</si>
  <si>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</si>
  <si>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</si>
  <si>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</si>
  <si>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</si>
  <si>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</si>
  <si>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</si>
  <si>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</si>
  <si>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</t>
  </si>
  <si>
    <t>0001.0002.0027.0143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</si>
  <si>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</si>
  <si>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</si>
  <si>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</si>
  <si>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</si>
  <si>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</si>
  <si>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</si>
  <si>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</si>
  <si>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</si>
  <si>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</si>
  <si>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</si>
  <si>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</si>
  <si>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</si>
  <si>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</si>
  <si>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</si>
  <si>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</si>
  <si>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</si>
  <si>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</si>
  <si>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</si>
  <si>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</si>
  <si>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Нормативно-правовое регулирование обеспечения условий для осуществления гражданами права на жилище</t>
  </si>
  <si>
    <t>0005.0005.0053.1116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</si>
  <si>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</si>
  <si>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</si>
  <si>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</si>
  <si>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</si>
  <si>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>0004.0015.0158.0953</t>
  </si>
  <si>
    <t>0001.0002.0025.0088</t>
  </si>
  <si>
    <t>Пожарная безопасность</t>
  </si>
  <si>
    <t>Нарушение правил пожарной безопасности</t>
  </si>
  <si>
    <t>0001.0002.0025.0119</t>
  </si>
  <si>
    <t>Лицензирование. Деятельность по оформлению лицензии.</t>
  </si>
  <si>
    <t>Развитие предпринимательской деятельности</t>
  </si>
  <si>
    <t>0001.0002.0025.0087</t>
  </si>
  <si>
    <t>0004.0015.0158.0950</t>
  </si>
  <si>
    <t>0004.0015.0150.0905</t>
  </si>
  <si>
    <t>Компенсация морального и материального вреда</t>
  </si>
  <si>
    <t>0003.0009.0099.0736</t>
  </si>
  <si>
    <t>0002.0006.0065.0270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</si>
  <si>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</si>
  <si>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</si>
  <si>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</si>
  <si>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</si>
  <si>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</si>
  <si>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</si>
  <si>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0002.0006.0064.0246</t>
  </si>
  <si>
    <t>0002.0006.0064.0244</t>
  </si>
  <si>
    <t>Трудовые отношения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</si>
  <si>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</si>
  <si>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</si>
  <si>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</si>
  <si>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</si>
  <si>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</si>
  <si>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</si>
  <si>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</si>
  <si>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</si>
  <si>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</si>
  <si>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</si>
  <si>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</si>
  <si>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0001.0002.0024.0067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</si>
  <si>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</si>
  <si>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</si>
  <si>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</si>
  <si>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</si>
  <si>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</si>
  <si>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</si>
  <si>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</si>
  <si>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</si>
  <si>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</si>
  <si>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</si>
  <si>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</si>
  <si>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</si>
  <si>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</si>
  <si>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</si>
  <si>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</si>
  <si>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</si>
  <si>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</si>
  <si>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</si>
  <si>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</si>
  <si>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</si>
  <si>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</si>
  <si>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</si>
  <si>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</si>
  <si>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</si>
  <si>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</si>
  <si>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</si>
  <si>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</si>
  <si>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</si>
  <si>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</si>
  <si>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</si>
  <si>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</si>
  <si>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</si>
  <si>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</si>
  <si>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1.9</t>
  </si>
  <si>
    <t>1.9.1</t>
  </si>
  <si>
    <t>1.9.2</t>
  </si>
  <si>
    <t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</si>
  <si>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>0001.0001.0005.0012</t>
  </si>
  <si>
    <t>Обустройство соотечественников переселенцев (жилье, работа, учеба, подъемные и т.д.)</t>
  </si>
  <si>
    <t>0001.0020.0197.0192</t>
  </si>
  <si>
    <t>Международное сотрудничество в культурон-гуманитарной сфере</t>
  </si>
  <si>
    <t>Участие Российской Федерации в разрешении международных военных конфликтов</t>
  </si>
  <si>
    <t>0001.0020.0200.0198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</si>
  <si>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</si>
  <si>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>информация о других мероприятиях, проводимых в соответствии с приказом МЧС России от 19.01.2022 № 30.</t>
  </si>
  <si>
    <t>сведения о заключениисоглашении о взаимодействии с уполномоченным по правам человека в субъекте Российской Федерации</t>
  </si>
  <si>
    <t>количество рассмотренных обращений граждан, поступивших от уполномоченного по правам человека</t>
  </si>
  <si>
    <t>количество личных приемов, проведенных совместно с уполномоченным по правам человека</t>
  </si>
  <si>
    <t>в электронном виде:</t>
  </si>
  <si>
    <t>через официальный сайт МЧС России</t>
  </si>
  <si>
    <t>по email.</t>
  </si>
  <si>
    <t>руководством ГУ, в том числе в Правительстве субьекта РФ</t>
  </si>
  <si>
    <t>уполномоченными лицами ГУ, ответственными за работу с обращениями граждан</t>
  </si>
  <si>
    <t>по МЭДО</t>
  </si>
  <si>
    <t>неоднократные</t>
  </si>
  <si>
    <t>Г</t>
  </si>
  <si>
    <t>ГП</t>
  </si>
  <si>
    <t>ГИ</t>
  </si>
  <si>
    <t>ГД</t>
  </si>
  <si>
    <t>ГВ</t>
  </si>
  <si>
    <t>ГО</t>
  </si>
  <si>
    <t>ТД</t>
  </si>
  <si>
    <t>уполномоченными лицами территориальных отделов (отделений) надзорной деятельности и профилактической работы</t>
  </si>
  <si>
    <t>Досудебные жалобы</t>
  </si>
  <si>
    <t>Приложение 1</t>
  </si>
  <si>
    <t>ДО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</si>
  <si>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 2022 год (Главное управление МЧС России по Республике Бурятия) </t>
    </r>
  </si>
  <si>
    <t>2021 год</t>
  </si>
  <si>
    <t xml:space="preserve">2022 год </t>
  </si>
  <si>
    <t>(01.01.2022-31.12.2022)</t>
  </si>
</sst>
</file>

<file path=xl/styles.xml><?xml version="1.0" encoding="utf-8"?>
<styleSheet xmlns="http://schemas.openxmlformats.org/spreadsheetml/2006/main">
  <numFmts count="1">
    <numFmt numFmtId="164" formatCode="_-* #,##0.00\ &quot;₽&quot;_-;\-* #,##0.00\ &quot;₽&quot;_-;_-* &quot;-&quot;??\ &quot;₽&quot;_-;_-@_-"/>
  </numFmts>
  <fonts count="2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24" fillId="0" borderId="0"/>
  </cellStyleXfs>
  <cellXfs count="225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" fontId="0" fillId="0" borderId="0" xfId="0" applyNumberFormat="1" applyAlignment="1"/>
    <xf numFmtId="0" fontId="25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/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/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" fontId="5" fillId="0" borderId="1" xfId="0" applyNumberFormat="1" applyFont="1" applyBorder="1" applyAlignment="1"/>
    <xf numFmtId="1" fontId="26" fillId="0" borderId="1" xfId="0" applyNumberFormat="1" applyFont="1" applyBorder="1"/>
    <xf numFmtId="1" fontId="26" fillId="5" borderId="1" xfId="0" applyNumberFormat="1" applyFont="1" applyFill="1" applyBorder="1"/>
    <xf numFmtId="1" fontId="26" fillId="5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ill="1"/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49" fontId="14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/>
    <xf numFmtId="1" fontId="5" fillId="3" borderId="1" xfId="0" applyNumberFormat="1" applyFont="1" applyFill="1" applyBorder="1" applyAlignment="1"/>
    <xf numFmtId="2" fontId="0" fillId="3" borderId="0" xfId="0" applyNumberFormat="1" applyFill="1" applyAlignment="1"/>
    <xf numFmtId="49" fontId="16" fillId="3" borderId="2" xfId="1" applyNumberFormat="1" applyFont="1" applyFill="1" applyBorder="1" applyAlignment="1">
      <alignment horizontal="center" vertical="center"/>
    </xf>
    <xf numFmtId="49" fontId="23" fillId="3" borderId="14" xfId="1" applyNumberFormat="1" applyFont="1" applyFill="1" applyBorder="1" applyAlignment="1">
      <alignment horizontal="left" vertical="center"/>
    </xf>
    <xf numFmtId="49" fontId="23" fillId="3" borderId="13" xfId="1" applyNumberFormat="1" applyFont="1" applyFill="1" applyBorder="1" applyAlignment="1">
      <alignment horizontal="left" vertical="center"/>
    </xf>
    <xf numFmtId="49" fontId="23" fillId="3" borderId="5" xfId="1" applyNumberFormat="1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" fillId="0" borderId="0" xfId="0" applyFont="1" applyFill="1"/>
    <xf numFmtId="0" fontId="13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49" fontId="14" fillId="0" borderId="5" xfId="1" applyNumberFormat="1" applyFont="1" applyBorder="1" applyAlignment="1">
      <alignment horizontal="center" vertical="center"/>
    </xf>
    <xf numFmtId="49" fontId="14" fillId="0" borderId="11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6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286"/>
  <sheetViews>
    <sheetView tabSelected="1" view="pageBreakPreview" topLeftCell="B1" zoomScale="80" zoomScaleNormal="80" zoomScaleSheetLayoutView="80" workbookViewId="0">
      <selection activeCell="B87" sqref="B87:C87"/>
    </sheetView>
  </sheetViews>
  <sheetFormatPr defaultRowHeight="1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>
      <c r="D1" s="176" t="s">
        <v>2</v>
      </c>
      <c r="E1" s="177"/>
      <c r="H1" s="144" t="s">
        <v>483</v>
      </c>
    </row>
    <row r="3" spans="1:56" ht="18.75" customHeight="1">
      <c r="A3" s="25"/>
      <c r="B3" s="182" t="s">
        <v>93</v>
      </c>
      <c r="C3" s="182"/>
      <c r="D3" s="182"/>
      <c r="E3" s="182"/>
      <c r="F3" s="182"/>
      <c r="G3" s="182"/>
      <c r="H3" s="182"/>
    </row>
    <row r="4" spans="1:56" ht="15.75" customHeight="1">
      <c r="A4" s="25"/>
      <c r="B4" s="183" t="s">
        <v>485</v>
      </c>
      <c r="C4" s="184"/>
      <c r="D4" s="184"/>
      <c r="E4" s="184"/>
      <c r="F4" s="184"/>
      <c r="G4" s="184"/>
      <c r="H4" s="184"/>
    </row>
    <row r="5" spans="1:56" s="6" customFormat="1" ht="15.75" customHeight="1">
      <c r="A5" s="25"/>
      <c r="B5" s="47"/>
      <c r="C5" s="183" t="s">
        <v>488</v>
      </c>
      <c r="D5" s="184"/>
      <c r="E5" s="184"/>
      <c r="F5" s="184"/>
      <c r="G5" s="184"/>
      <c r="H5" s="7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>
      <c r="A6" s="25"/>
      <c r="B6" s="189"/>
      <c r="C6" s="189"/>
      <c r="D6" s="189"/>
      <c r="E6" s="189"/>
      <c r="F6" s="189"/>
      <c r="G6" s="189"/>
      <c r="H6" s="189"/>
    </row>
    <row r="7" spans="1:56" ht="15.75">
      <c r="A7" s="25"/>
      <c r="B7" s="26"/>
      <c r="C7" s="27"/>
      <c r="D7" s="28"/>
      <c r="E7" s="29"/>
      <c r="F7" s="30"/>
      <c r="G7" s="31"/>
      <c r="H7" s="80"/>
    </row>
    <row r="8" spans="1:56" s="7" customFormat="1" ht="74.25" customHeight="1">
      <c r="A8" s="32" t="s">
        <v>73</v>
      </c>
      <c r="B8" s="178" t="s">
        <v>74</v>
      </c>
      <c r="C8" s="178"/>
      <c r="D8" s="33" t="s">
        <v>1</v>
      </c>
      <c r="E8" s="34" t="s">
        <v>0</v>
      </c>
      <c r="F8" s="35" t="s">
        <v>3</v>
      </c>
      <c r="G8" s="36" t="s">
        <v>486</v>
      </c>
      <c r="H8" s="81" t="s">
        <v>487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>
      <c r="A9" s="145" t="s">
        <v>75</v>
      </c>
      <c r="B9" s="146"/>
      <c r="C9" s="146"/>
      <c r="D9" s="146"/>
      <c r="E9" s="146"/>
      <c r="F9" s="146"/>
      <c r="G9" s="146"/>
      <c r="H9" s="147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>
      <c r="A10" s="64" t="s">
        <v>107</v>
      </c>
      <c r="B10" s="179" t="s">
        <v>97</v>
      </c>
      <c r="C10" s="179"/>
      <c r="D10" s="34">
        <v>9</v>
      </c>
      <c r="E10" s="35">
        <v>10</v>
      </c>
      <c r="F10" s="71">
        <v>10</v>
      </c>
      <c r="G10" s="74">
        <v>674</v>
      </c>
      <c r="H10" s="74">
        <v>639</v>
      </c>
      <c r="I10" s="45"/>
      <c r="J10" s="45"/>
      <c r="K10" s="45"/>
      <c r="L10" s="5"/>
      <c r="M10" s="22"/>
      <c r="N10" s="5"/>
      <c r="O10" s="5"/>
      <c r="P10" s="68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>
      <c r="A11" s="160" t="s">
        <v>115</v>
      </c>
      <c r="B11" s="170" t="s">
        <v>467</v>
      </c>
      <c r="C11" s="171"/>
      <c r="D11" s="34"/>
      <c r="E11" s="35"/>
      <c r="F11" s="71"/>
      <c r="G11" s="54">
        <v>458</v>
      </c>
      <c r="H11" s="54">
        <v>478</v>
      </c>
      <c r="I11" s="45"/>
      <c r="J11" s="45"/>
      <c r="K11" s="45"/>
      <c r="L11" s="5"/>
      <c r="M11" s="22"/>
      <c r="N11" s="5"/>
      <c r="O11" s="5"/>
      <c r="P11" s="68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>
      <c r="A12" s="161"/>
      <c r="B12" s="170" t="s">
        <v>469</v>
      </c>
      <c r="C12" s="171"/>
      <c r="D12" s="34"/>
      <c r="E12" s="35"/>
      <c r="F12" s="71"/>
      <c r="G12" s="54">
        <v>187</v>
      </c>
      <c r="H12" s="54">
        <v>197</v>
      </c>
      <c r="I12" s="45"/>
      <c r="J12" s="45"/>
      <c r="K12" s="45"/>
      <c r="L12" s="5"/>
      <c r="M12" s="22"/>
      <c r="N12" s="5"/>
      <c r="O12" s="5"/>
      <c r="P12" s="68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7.25" customHeight="1">
      <c r="A13" s="161"/>
      <c r="B13" s="170" t="s">
        <v>472</v>
      </c>
      <c r="C13" s="171"/>
      <c r="D13" s="34"/>
      <c r="E13" s="35"/>
      <c r="F13" s="71"/>
      <c r="G13" s="54"/>
      <c r="H13" s="54"/>
      <c r="I13" s="45"/>
      <c r="J13" s="45"/>
      <c r="K13" s="45"/>
      <c r="L13" s="5"/>
      <c r="M13" s="22"/>
      <c r="N13" s="5"/>
      <c r="O13" s="5"/>
      <c r="P13" s="68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>
      <c r="A14" s="161"/>
      <c r="B14" s="170" t="s">
        <v>468</v>
      </c>
      <c r="C14" s="171"/>
      <c r="D14" s="34"/>
      <c r="E14" s="35"/>
      <c r="F14" s="71"/>
      <c r="G14" s="54">
        <v>271</v>
      </c>
      <c r="H14" s="54">
        <v>281</v>
      </c>
      <c r="I14" s="45"/>
      <c r="J14" s="45"/>
      <c r="K14" s="45"/>
      <c r="L14" s="5"/>
      <c r="M14" s="22"/>
      <c r="N14" s="5"/>
      <c r="O14" s="5"/>
      <c r="P14" s="68"/>
      <c r="Q14" s="5"/>
      <c r="R14" s="5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24" customFormat="1" ht="17.25" customHeight="1">
      <c r="A15" s="161"/>
      <c r="B15" s="172" t="s">
        <v>90</v>
      </c>
      <c r="C15" s="173"/>
      <c r="D15" s="34"/>
      <c r="E15" s="35"/>
      <c r="F15" s="71"/>
      <c r="G15" s="54">
        <v>216</v>
      </c>
      <c r="H15" s="54">
        <v>161</v>
      </c>
      <c r="I15" s="45"/>
      <c r="J15" s="45"/>
      <c r="K15" s="45"/>
      <c r="L15" s="5"/>
      <c r="M15" s="22"/>
      <c r="N15" s="5"/>
      <c r="O15" s="5"/>
      <c r="P15" s="68"/>
      <c r="Q15" s="5"/>
      <c r="R15" s="5"/>
      <c r="S15" s="23"/>
      <c r="T15" s="5"/>
      <c r="U15" s="5"/>
      <c r="V15" s="5"/>
      <c r="W15" s="5"/>
      <c r="X15" s="5"/>
      <c r="Y15" s="5"/>
      <c r="Z15" s="23"/>
      <c r="AA15" s="5"/>
      <c r="AB15" s="5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</row>
    <row r="16" spans="1:56" s="24" customFormat="1" ht="17.25" customHeight="1">
      <c r="A16" s="64" t="s">
        <v>79</v>
      </c>
      <c r="B16" s="165" t="s">
        <v>103</v>
      </c>
      <c r="C16" s="166"/>
      <c r="D16" s="34"/>
      <c r="E16" s="35"/>
      <c r="F16" s="71"/>
      <c r="G16" s="54">
        <f>G17+G18+G19+G20</f>
        <v>674</v>
      </c>
      <c r="H16" s="54">
        <f>H17+H18+H20+H20</f>
        <v>639</v>
      </c>
      <c r="I16" s="45"/>
      <c r="J16" s="45"/>
      <c r="K16" s="45"/>
      <c r="L16" s="5"/>
      <c r="M16" s="22"/>
      <c r="N16" s="5"/>
      <c r="O16" s="23"/>
      <c r="P16" s="68"/>
      <c r="Q16" s="5"/>
      <c r="R16" s="23"/>
      <c r="S16" s="23"/>
      <c r="T16" s="5"/>
      <c r="U16" s="5"/>
      <c r="V16" s="5"/>
      <c r="W16" s="5"/>
      <c r="X16" s="5"/>
      <c r="Y16" s="5"/>
      <c r="Z16" s="23"/>
      <c r="AA16" s="5"/>
      <c r="AB16" s="5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</row>
    <row r="17" spans="1:56" s="6" customFormat="1" ht="17.25" customHeight="1">
      <c r="A17" s="150" t="s">
        <v>115</v>
      </c>
      <c r="B17" s="153" t="s">
        <v>68</v>
      </c>
      <c r="C17" s="153"/>
      <c r="D17" s="33">
        <v>4</v>
      </c>
      <c r="E17" s="35">
        <v>3</v>
      </c>
      <c r="F17" s="55">
        <v>1</v>
      </c>
      <c r="G17" s="49">
        <v>405</v>
      </c>
      <c r="H17" s="43">
        <v>628</v>
      </c>
      <c r="I17" s="38"/>
      <c r="J17" s="38"/>
      <c r="K17" s="38"/>
      <c r="L17" s="11"/>
      <c r="M17" s="12"/>
      <c r="N17" s="11"/>
      <c r="O17" s="10"/>
      <c r="P17" s="13"/>
      <c r="Q17" s="11"/>
      <c r="R17" s="10"/>
      <c r="S17" s="10"/>
      <c r="T17" s="11"/>
      <c r="U17" s="11"/>
      <c r="V17" s="11"/>
      <c r="W17" s="11"/>
      <c r="X17" s="11"/>
      <c r="Y17" s="11"/>
      <c r="Z17" s="10"/>
      <c r="AA17" s="11"/>
      <c r="AB17" s="11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ht="13.15" customHeight="1">
      <c r="A18" s="151"/>
      <c r="B18" s="153" t="s">
        <v>69</v>
      </c>
      <c r="C18" s="153"/>
      <c r="D18" s="33"/>
      <c r="E18" s="35"/>
      <c r="F18" s="55"/>
      <c r="G18" s="49">
        <v>1</v>
      </c>
      <c r="H18" s="43">
        <v>1</v>
      </c>
      <c r="I18" s="38"/>
      <c r="J18" s="38"/>
      <c r="K18" s="38"/>
      <c r="L18" s="11"/>
      <c r="M18" s="12"/>
      <c r="N18" s="11"/>
      <c r="P18" s="13"/>
      <c r="Q18" s="11"/>
      <c r="T18" s="11"/>
      <c r="U18" s="11"/>
      <c r="V18" s="11"/>
      <c r="W18" s="11"/>
      <c r="X18" s="11"/>
      <c r="Y18" s="11"/>
      <c r="AA18" s="11"/>
      <c r="AB18" s="11"/>
    </row>
    <row r="19" spans="1:56" s="6" customFormat="1" ht="13.15" customHeight="1">
      <c r="A19" s="151"/>
      <c r="B19" s="153" t="s">
        <v>70</v>
      </c>
      <c r="C19" s="153"/>
      <c r="D19" s="33"/>
      <c r="E19" s="35"/>
      <c r="F19" s="55"/>
      <c r="G19" s="49">
        <v>254</v>
      </c>
      <c r="H19" s="43">
        <v>12</v>
      </c>
      <c r="I19" s="38"/>
      <c r="J19" s="38"/>
      <c r="K19" s="38"/>
      <c r="L19" s="11"/>
      <c r="M19" s="12"/>
      <c r="N19" s="11"/>
      <c r="O19" s="10"/>
      <c r="P19" s="13"/>
      <c r="Q19" s="11"/>
      <c r="R19" s="10"/>
      <c r="S19" s="10"/>
      <c r="T19" s="11"/>
      <c r="U19" s="11"/>
      <c r="V19" s="11"/>
      <c r="W19" s="11"/>
      <c r="X19" s="11"/>
      <c r="Y19" s="11"/>
      <c r="Z19" s="10"/>
      <c r="AA19" s="11"/>
      <c r="AB19" s="11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6" customFormat="1" ht="36.75" customHeight="1">
      <c r="A20" s="151"/>
      <c r="B20" s="168" t="s">
        <v>91</v>
      </c>
      <c r="C20" s="169"/>
      <c r="D20" s="39"/>
      <c r="E20" s="40"/>
      <c r="F20" s="56"/>
      <c r="G20" s="72">
        <v>14</v>
      </c>
      <c r="H20" s="43">
        <v>5</v>
      </c>
      <c r="I20" s="38"/>
      <c r="J20" s="38"/>
      <c r="K20" s="38"/>
      <c r="L20" s="11"/>
      <c r="M20" s="12"/>
      <c r="N20" s="11"/>
      <c r="O20" s="10"/>
      <c r="P20" s="13"/>
      <c r="Q20" s="11"/>
      <c r="R20" s="10"/>
      <c r="S20" s="10"/>
      <c r="T20" s="11"/>
      <c r="U20" s="11"/>
      <c r="V20" s="11"/>
      <c r="W20" s="11"/>
      <c r="X20" s="11"/>
      <c r="Y20" s="11"/>
      <c r="Z20" s="10"/>
      <c r="AA20" s="11"/>
      <c r="AB20" s="11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24" customFormat="1" ht="23.25" customHeight="1">
      <c r="A21" s="64" t="s">
        <v>80</v>
      </c>
      <c r="B21" s="203" t="s">
        <v>99</v>
      </c>
      <c r="C21" s="203"/>
      <c r="D21" s="69"/>
      <c r="E21" s="41"/>
      <c r="F21" s="70"/>
      <c r="G21" s="73">
        <f>SUM(G22:G30)</f>
        <v>674</v>
      </c>
      <c r="H21" s="73">
        <v>639</v>
      </c>
      <c r="I21" s="45"/>
      <c r="J21" s="45"/>
      <c r="K21" s="45"/>
      <c r="L21" s="5"/>
      <c r="M21" s="22"/>
      <c r="N21" s="5"/>
      <c r="O21" s="23"/>
      <c r="P21" s="68"/>
      <c r="Q21" s="5"/>
      <c r="R21" s="23"/>
      <c r="S21" s="23"/>
      <c r="T21" s="5"/>
      <c r="U21" s="5"/>
      <c r="V21" s="5"/>
      <c r="W21" s="5"/>
      <c r="X21" s="5"/>
      <c r="Y21" s="5"/>
      <c r="Z21" s="23"/>
      <c r="AA21" s="5"/>
      <c r="AB21" s="5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</row>
    <row r="22" spans="1:56" s="6" customFormat="1" ht="17.25" customHeight="1">
      <c r="A22" s="150" t="s">
        <v>115</v>
      </c>
      <c r="B22" s="174" t="s">
        <v>474</v>
      </c>
      <c r="C22" s="175"/>
      <c r="D22" s="33"/>
      <c r="E22" s="35"/>
      <c r="F22" s="55"/>
      <c r="G22" s="49">
        <v>222</v>
      </c>
      <c r="H22" s="43">
        <v>163</v>
      </c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19.5" customHeight="1">
      <c r="A23" s="151"/>
      <c r="B23" s="153" t="s">
        <v>475</v>
      </c>
      <c r="C23" s="153"/>
      <c r="D23" s="62"/>
      <c r="E23" s="35"/>
      <c r="F23" s="55"/>
      <c r="G23" s="76">
        <v>21</v>
      </c>
      <c r="H23" s="43">
        <v>11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9.5" customHeight="1">
      <c r="A24" s="151"/>
      <c r="B24" s="174" t="s">
        <v>476</v>
      </c>
      <c r="C24" s="175"/>
      <c r="D24" s="62"/>
      <c r="E24" s="35"/>
      <c r="F24" s="55"/>
      <c r="G24" s="141">
        <v>271</v>
      </c>
      <c r="H24" s="43">
        <v>281</v>
      </c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9.5" customHeight="1">
      <c r="A25" s="151"/>
      <c r="B25" s="174" t="s">
        <v>477</v>
      </c>
      <c r="C25" s="175"/>
      <c r="D25" s="62"/>
      <c r="E25" s="35"/>
      <c r="F25" s="55"/>
      <c r="G25" s="141">
        <v>3</v>
      </c>
      <c r="H25" s="43">
        <v>2</v>
      </c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9.5" customHeight="1">
      <c r="A26" s="151"/>
      <c r="B26" s="174" t="s">
        <v>478</v>
      </c>
      <c r="C26" s="175"/>
      <c r="D26" s="62"/>
      <c r="E26" s="35"/>
      <c r="F26" s="55"/>
      <c r="G26" s="141">
        <v>105</v>
      </c>
      <c r="H26" s="43">
        <v>128</v>
      </c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6" customFormat="1" ht="19.5" customHeight="1">
      <c r="A27" s="151"/>
      <c r="B27" s="174" t="s">
        <v>479</v>
      </c>
      <c r="C27" s="175"/>
      <c r="D27" s="62"/>
      <c r="E27" s="35"/>
      <c r="F27" s="55"/>
      <c r="G27" s="141">
        <v>12</v>
      </c>
      <c r="H27" s="43">
        <v>19</v>
      </c>
      <c r="I27" s="38"/>
      <c r="J27" s="38"/>
      <c r="K27" s="38"/>
      <c r="L27" s="11"/>
      <c r="M27" s="12"/>
      <c r="N27" s="11"/>
      <c r="O27" s="10"/>
      <c r="P27" s="13"/>
      <c r="Q27" s="11"/>
      <c r="R27" s="10"/>
      <c r="S27" s="10"/>
      <c r="T27" s="11"/>
      <c r="U27" s="11"/>
      <c r="V27" s="11"/>
      <c r="W27" s="11"/>
      <c r="X27" s="11"/>
      <c r="Y27" s="11"/>
      <c r="Z27" s="10"/>
      <c r="AA27" s="11"/>
      <c r="AB27" s="11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6" customFormat="1" ht="19.5" customHeight="1">
      <c r="A28" s="151"/>
      <c r="B28" s="174" t="s">
        <v>484</v>
      </c>
      <c r="C28" s="175"/>
      <c r="D28" s="62"/>
      <c r="E28" s="35"/>
      <c r="F28" s="55"/>
      <c r="G28" s="141"/>
      <c r="H28" s="43">
        <v>2</v>
      </c>
      <c r="I28" s="38"/>
      <c r="J28" s="38"/>
      <c r="K28" s="38"/>
      <c r="L28" s="11"/>
      <c r="M28" s="12"/>
      <c r="N28" s="11"/>
      <c r="O28" s="10"/>
      <c r="P28" s="13"/>
      <c r="Q28" s="11"/>
      <c r="R28" s="10"/>
      <c r="S28" s="10"/>
      <c r="T28" s="11"/>
      <c r="U28" s="11"/>
      <c r="V28" s="11"/>
      <c r="W28" s="11"/>
      <c r="X28" s="11"/>
      <c r="Y28" s="11"/>
      <c r="Z28" s="10"/>
      <c r="AA28" s="11"/>
      <c r="AB28" s="11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6" customFormat="1" ht="22.5" customHeight="1">
      <c r="A29" s="151"/>
      <c r="B29" s="174" t="s">
        <v>480</v>
      </c>
      <c r="C29" s="175"/>
      <c r="D29" s="62"/>
      <c r="E29" s="35"/>
      <c r="F29" s="55"/>
      <c r="G29" s="141">
        <v>40</v>
      </c>
      <c r="H29" s="43">
        <v>33</v>
      </c>
      <c r="I29" s="38"/>
      <c r="J29" s="38"/>
      <c r="K29" s="38"/>
      <c r="L29" s="11"/>
      <c r="M29" s="12"/>
      <c r="N29" s="11"/>
      <c r="O29" s="10"/>
      <c r="P29" s="13"/>
      <c r="Q29" s="11"/>
      <c r="R29" s="10"/>
      <c r="S29" s="10"/>
      <c r="T29" s="11"/>
      <c r="U29" s="11"/>
      <c r="V29" s="11"/>
      <c r="W29" s="11"/>
      <c r="X29" s="11"/>
      <c r="Y29" s="11"/>
      <c r="Z29" s="10"/>
      <c r="AA29" s="11"/>
      <c r="AB29" s="11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6" customFormat="1" ht="58.5" customHeight="1">
      <c r="A30" s="152"/>
      <c r="B30" s="167" t="s">
        <v>451</v>
      </c>
      <c r="C30" s="167"/>
      <c r="D30" s="33"/>
      <c r="E30" s="35"/>
      <c r="F30" s="55"/>
      <c r="G30" s="49"/>
      <c r="H30" s="43">
        <v>108</v>
      </c>
      <c r="I30" s="38"/>
      <c r="J30" s="38"/>
      <c r="K30" s="38"/>
      <c r="L30" s="11"/>
      <c r="M30" s="12"/>
      <c r="N30" s="11"/>
      <c r="O30" s="10"/>
      <c r="P30" s="13"/>
      <c r="Q30" s="11"/>
      <c r="R30" s="10"/>
      <c r="S30" s="10"/>
      <c r="T30" s="11"/>
      <c r="U30" s="11"/>
      <c r="V30" s="11"/>
      <c r="W30" s="11"/>
      <c r="X30" s="11"/>
      <c r="Y30" s="11"/>
      <c r="Z30" s="10"/>
      <c r="AA30" s="11"/>
      <c r="AB30" s="11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s="6" customFormat="1" ht="30" customHeight="1">
      <c r="A31" s="48" t="s">
        <v>81</v>
      </c>
      <c r="B31" s="208" t="s">
        <v>100</v>
      </c>
      <c r="C31" s="209"/>
      <c r="D31" s="39"/>
      <c r="E31" s="40"/>
      <c r="F31" s="56"/>
      <c r="G31" s="61">
        <f>G32+G33+G35+G34</f>
        <v>60</v>
      </c>
      <c r="H31" s="61">
        <f>H32+H33+H35+H34</f>
        <v>77</v>
      </c>
      <c r="I31" s="38"/>
      <c r="J31" s="38"/>
      <c r="K31" s="38"/>
      <c r="L31" s="11"/>
      <c r="M31" s="12"/>
      <c r="N31" s="11"/>
      <c r="O31" s="10"/>
      <c r="P31" s="13"/>
      <c r="Q31" s="11"/>
      <c r="R31" s="10"/>
      <c r="S31" s="10"/>
      <c r="T31" s="11"/>
      <c r="U31" s="11"/>
      <c r="V31" s="11"/>
      <c r="W31" s="11"/>
      <c r="X31" s="11"/>
      <c r="Y31" s="11"/>
      <c r="Z31" s="10"/>
      <c r="AA31" s="11"/>
      <c r="AB31" s="11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6" customFormat="1" ht="18" customHeight="1">
      <c r="A32" s="150" t="s">
        <v>115</v>
      </c>
      <c r="B32" s="162" t="s">
        <v>101</v>
      </c>
      <c r="C32" s="163"/>
      <c r="D32" s="39"/>
      <c r="E32" s="40"/>
      <c r="F32" s="56"/>
      <c r="G32" s="61">
        <v>30</v>
      </c>
      <c r="H32" s="82">
        <v>32</v>
      </c>
      <c r="I32" s="38"/>
      <c r="J32" s="38"/>
      <c r="K32" s="38"/>
      <c r="L32" s="11"/>
      <c r="M32" s="12"/>
      <c r="N32" s="11"/>
      <c r="O32" s="10"/>
      <c r="P32" s="13"/>
      <c r="Q32" s="11"/>
      <c r="R32" s="10"/>
      <c r="S32" s="10"/>
      <c r="T32" s="11"/>
      <c r="U32" s="11"/>
      <c r="V32" s="11"/>
      <c r="W32" s="11"/>
      <c r="X32" s="11"/>
      <c r="Y32" s="11"/>
      <c r="Z32" s="10"/>
      <c r="AA32" s="11"/>
      <c r="AB32" s="11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8" customHeight="1">
      <c r="A33" s="151"/>
      <c r="B33" s="214" t="s">
        <v>102</v>
      </c>
      <c r="C33" s="215"/>
      <c r="D33" s="39"/>
      <c r="E33" s="40"/>
      <c r="F33" s="56"/>
      <c r="G33" s="61">
        <v>3</v>
      </c>
      <c r="H33" s="82">
        <v>1</v>
      </c>
      <c r="I33" s="38"/>
      <c r="J33" s="38"/>
      <c r="K33" s="38"/>
      <c r="L33" s="11"/>
      <c r="M33" s="12"/>
      <c r="N33" s="11"/>
      <c r="O33" s="10"/>
      <c r="P33" s="13"/>
      <c r="Q33" s="11"/>
      <c r="R33" s="10"/>
      <c r="S33" s="10"/>
      <c r="T33" s="11"/>
      <c r="U33" s="11"/>
      <c r="V33" s="11"/>
      <c r="W33" s="11"/>
      <c r="X33" s="11"/>
      <c r="Y33" s="11"/>
      <c r="Z33" s="10"/>
      <c r="AA33" s="11"/>
      <c r="AB33" s="11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8" customHeight="1">
      <c r="A34" s="151"/>
      <c r="B34" s="142" t="s">
        <v>473</v>
      </c>
      <c r="C34" s="143"/>
      <c r="D34" s="39"/>
      <c r="E34" s="40"/>
      <c r="F34" s="56"/>
      <c r="G34" s="61">
        <v>27</v>
      </c>
      <c r="H34" s="82">
        <v>42</v>
      </c>
      <c r="I34" s="38"/>
      <c r="J34" s="38"/>
      <c r="K34" s="38"/>
      <c r="L34" s="11"/>
      <c r="M34" s="12"/>
      <c r="N34" s="11"/>
      <c r="O34" s="10"/>
      <c r="P34" s="13"/>
      <c r="Q34" s="11"/>
      <c r="R34" s="10"/>
      <c r="S34" s="10"/>
      <c r="T34" s="11"/>
      <c r="U34" s="11"/>
      <c r="V34" s="11"/>
      <c r="W34" s="11"/>
      <c r="X34" s="11"/>
      <c r="Y34" s="11"/>
      <c r="Z34" s="10"/>
      <c r="AA34" s="11"/>
      <c r="AB34" s="11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18" customHeight="1">
      <c r="A35" s="151"/>
      <c r="B35" s="155" t="s">
        <v>239</v>
      </c>
      <c r="C35" s="153"/>
      <c r="D35" s="39"/>
      <c r="E35" s="40"/>
      <c r="F35" s="56"/>
      <c r="G35" s="61"/>
      <c r="H35" s="82">
        <v>2</v>
      </c>
      <c r="I35" s="38"/>
      <c r="J35" s="38"/>
      <c r="K35" s="38"/>
      <c r="L35" s="11"/>
      <c r="M35" s="12"/>
      <c r="N35" s="11"/>
      <c r="O35" s="10"/>
      <c r="P35" s="13"/>
      <c r="Q35" s="11"/>
      <c r="R35" s="10"/>
      <c r="S35" s="10"/>
      <c r="T35" s="11"/>
      <c r="U35" s="11"/>
      <c r="V35" s="11"/>
      <c r="W35" s="11"/>
      <c r="X35" s="11"/>
      <c r="Y35" s="11"/>
      <c r="Z35" s="10"/>
      <c r="AA35" s="11"/>
      <c r="AB35" s="11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24" customFormat="1" ht="34.5" customHeight="1">
      <c r="A36" s="64" t="s">
        <v>82</v>
      </c>
      <c r="B36" s="224" t="s">
        <v>104</v>
      </c>
      <c r="C36" s="224"/>
      <c r="D36" s="65"/>
      <c r="E36" s="40"/>
      <c r="F36" s="66"/>
      <c r="G36" s="67">
        <f>G37+G38+G39</f>
        <v>674</v>
      </c>
      <c r="H36" s="67">
        <f>H37+H38+H39</f>
        <v>639</v>
      </c>
      <c r="I36" s="45"/>
      <c r="J36" s="45"/>
      <c r="K36" s="45"/>
      <c r="L36" s="5"/>
      <c r="M36" s="22"/>
      <c r="N36" s="5"/>
      <c r="O36" s="23"/>
      <c r="P36" s="68"/>
      <c r="Q36" s="5"/>
      <c r="R36" s="23"/>
      <c r="S36" s="23"/>
      <c r="T36" s="5"/>
      <c r="U36" s="5"/>
      <c r="V36" s="5"/>
      <c r="W36" s="5"/>
      <c r="X36" s="5"/>
      <c r="Y36" s="5"/>
      <c r="Z36" s="23"/>
      <c r="AA36" s="5"/>
      <c r="AB36" s="5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</row>
    <row r="37" spans="1:56" s="24" customFormat="1" ht="18.75">
      <c r="A37" s="160" t="s">
        <v>115</v>
      </c>
      <c r="B37" s="181" t="s">
        <v>105</v>
      </c>
      <c r="C37" s="181"/>
      <c r="D37" s="65"/>
      <c r="E37" s="40"/>
      <c r="F37" s="66"/>
      <c r="G37" s="67">
        <v>659</v>
      </c>
      <c r="H37" s="82">
        <v>621</v>
      </c>
      <c r="I37" s="45"/>
      <c r="J37" s="45"/>
      <c r="K37" s="45"/>
      <c r="L37" s="5"/>
      <c r="M37" s="22"/>
      <c r="N37" s="5"/>
      <c r="O37" s="23"/>
      <c r="P37" s="68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18.75">
      <c r="A38" s="161"/>
      <c r="B38" s="167" t="s">
        <v>106</v>
      </c>
      <c r="C38" s="167"/>
      <c r="D38" s="65"/>
      <c r="E38" s="40"/>
      <c r="F38" s="66"/>
      <c r="G38" s="67"/>
      <c r="H38" s="82"/>
      <c r="I38" s="45"/>
      <c r="J38" s="45"/>
      <c r="K38" s="45"/>
      <c r="L38" s="5"/>
      <c r="M38" s="22"/>
      <c r="N38" s="5"/>
      <c r="O38" s="23"/>
      <c r="P38" s="68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24" customFormat="1" ht="18.75" customHeight="1">
      <c r="A39" s="161"/>
      <c r="B39" s="206" t="s">
        <v>235</v>
      </c>
      <c r="C39" s="207"/>
      <c r="D39" s="65"/>
      <c r="E39" s="40"/>
      <c r="F39" s="66"/>
      <c r="G39" s="67">
        <v>15</v>
      </c>
      <c r="H39" s="82">
        <v>18</v>
      </c>
      <c r="I39" s="45"/>
      <c r="J39" s="45"/>
      <c r="K39" s="45"/>
      <c r="L39" s="5"/>
      <c r="M39" s="22"/>
      <c r="N39" s="5"/>
      <c r="O39" s="23"/>
      <c r="P39" s="68"/>
      <c r="Q39" s="5"/>
      <c r="R39" s="23"/>
      <c r="S39" s="23"/>
      <c r="T39" s="5"/>
      <c r="U39" s="5"/>
      <c r="V39" s="5"/>
      <c r="W39" s="5"/>
      <c r="X39" s="5"/>
      <c r="Y39" s="5"/>
      <c r="Z39" s="23"/>
      <c r="AA39" s="5"/>
      <c r="AB39" s="5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</row>
    <row r="40" spans="1:56" s="24" customFormat="1" ht="20.25" customHeight="1">
      <c r="A40" s="64" t="s">
        <v>83</v>
      </c>
      <c r="B40" s="204" t="s">
        <v>256</v>
      </c>
      <c r="C40" s="205"/>
      <c r="D40" s="65"/>
      <c r="E40" s="40"/>
      <c r="F40" s="66"/>
      <c r="G40" s="67">
        <f>SUM(G41:G48)</f>
        <v>674</v>
      </c>
      <c r="H40" s="67">
        <f>SUM(H41:H48)</f>
        <v>636</v>
      </c>
      <c r="I40" s="45"/>
      <c r="J40" s="45"/>
      <c r="K40" s="45"/>
      <c r="L40" s="5"/>
      <c r="M40" s="22"/>
      <c r="N40" s="5"/>
      <c r="O40" s="23"/>
      <c r="P40" s="68"/>
      <c r="Q40" s="5"/>
      <c r="R40" s="23"/>
      <c r="S40" s="23"/>
      <c r="T40" s="5"/>
      <c r="U40" s="5"/>
      <c r="V40" s="5"/>
      <c r="W40" s="5"/>
      <c r="X40" s="5"/>
      <c r="Y40" s="5"/>
      <c r="Z40" s="23"/>
      <c r="AA40" s="5"/>
      <c r="AB40" s="5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</row>
    <row r="41" spans="1:56" s="24" customFormat="1" ht="20.25" customHeight="1">
      <c r="A41" s="78" t="s">
        <v>258</v>
      </c>
      <c r="B41" s="187" t="s">
        <v>249</v>
      </c>
      <c r="C41" s="188"/>
      <c r="D41" s="65"/>
      <c r="E41" s="40"/>
      <c r="F41" s="66"/>
      <c r="G41" s="67">
        <v>567</v>
      </c>
      <c r="H41" s="67">
        <v>50</v>
      </c>
      <c r="I41" s="45"/>
      <c r="J41" s="45"/>
      <c r="K41" s="45"/>
      <c r="L41" s="5"/>
      <c r="M41" s="22"/>
      <c r="N41" s="5"/>
      <c r="O41" s="23"/>
      <c r="P41" s="68"/>
      <c r="Q41" s="5"/>
      <c r="R41" s="23"/>
      <c r="S41" s="23"/>
      <c r="T41" s="5"/>
      <c r="U41" s="5"/>
      <c r="V41" s="5"/>
      <c r="W41" s="5"/>
      <c r="X41" s="5"/>
      <c r="Y41" s="5"/>
      <c r="Z41" s="23"/>
      <c r="AA41" s="5"/>
      <c r="AB41" s="5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</row>
    <row r="42" spans="1:56" s="24" customFormat="1" ht="20.25" customHeight="1">
      <c r="A42" s="78" t="s">
        <v>259</v>
      </c>
      <c r="B42" s="187" t="s">
        <v>250</v>
      </c>
      <c r="C42" s="188"/>
      <c r="D42" s="65"/>
      <c r="E42" s="40"/>
      <c r="F42" s="66"/>
      <c r="G42" s="67"/>
      <c r="H42" s="67">
        <v>446</v>
      </c>
      <c r="I42" s="45"/>
      <c r="J42" s="45"/>
      <c r="K42" s="45"/>
      <c r="L42" s="5"/>
      <c r="M42" s="22"/>
      <c r="N42" s="5"/>
      <c r="O42" s="23"/>
      <c r="P42" s="68"/>
      <c r="Q42" s="5"/>
      <c r="R42" s="23"/>
      <c r="S42" s="23"/>
      <c r="T42" s="5"/>
      <c r="U42" s="5"/>
      <c r="V42" s="5"/>
      <c r="W42" s="5"/>
      <c r="X42" s="5"/>
      <c r="Y42" s="5"/>
      <c r="Z42" s="23"/>
      <c r="AA42" s="5"/>
      <c r="AB42" s="5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</row>
    <row r="43" spans="1:56" s="24" customFormat="1" ht="20.25" customHeight="1">
      <c r="A43" s="78" t="s">
        <v>260</v>
      </c>
      <c r="B43" s="187" t="s">
        <v>251</v>
      </c>
      <c r="C43" s="188"/>
      <c r="D43" s="65"/>
      <c r="E43" s="40"/>
      <c r="F43" s="66"/>
      <c r="G43" s="67"/>
      <c r="H43" s="67"/>
      <c r="I43" s="45"/>
      <c r="J43" s="45"/>
      <c r="K43" s="45"/>
      <c r="L43" s="5"/>
      <c r="M43" s="22"/>
      <c r="N43" s="5"/>
      <c r="O43" s="23"/>
      <c r="P43" s="68"/>
      <c r="Q43" s="5"/>
      <c r="R43" s="23"/>
      <c r="S43" s="23"/>
      <c r="T43" s="5"/>
      <c r="U43" s="5"/>
      <c r="V43" s="5"/>
      <c r="W43" s="5"/>
      <c r="X43" s="5"/>
      <c r="Y43" s="5"/>
      <c r="Z43" s="23"/>
      <c r="AA43" s="5"/>
      <c r="AB43" s="5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</row>
    <row r="44" spans="1:56" s="24" customFormat="1" ht="20.25" customHeight="1">
      <c r="A44" s="78" t="s">
        <v>261</v>
      </c>
      <c r="B44" s="187" t="s">
        <v>252</v>
      </c>
      <c r="C44" s="188"/>
      <c r="D44" s="65"/>
      <c r="E44" s="40"/>
      <c r="F44" s="66"/>
      <c r="G44" s="67">
        <v>21</v>
      </c>
      <c r="H44" s="67">
        <v>15</v>
      </c>
      <c r="I44" s="45"/>
      <c r="J44" s="45"/>
      <c r="K44" s="45"/>
      <c r="L44" s="5"/>
      <c r="M44" s="22"/>
      <c r="N44" s="5"/>
      <c r="O44" s="23"/>
      <c r="P44" s="68"/>
      <c r="Q44" s="5"/>
      <c r="R44" s="23"/>
      <c r="S44" s="23"/>
      <c r="T44" s="5"/>
      <c r="U44" s="5"/>
      <c r="V44" s="5"/>
      <c r="W44" s="5"/>
      <c r="X44" s="5"/>
      <c r="Y44" s="5"/>
      <c r="Z44" s="23"/>
      <c r="AA44" s="5"/>
      <c r="AB44" s="5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</row>
    <row r="45" spans="1:56" s="24" customFormat="1" ht="20.25" customHeight="1">
      <c r="A45" s="78" t="s">
        <v>262</v>
      </c>
      <c r="B45" s="187" t="s">
        <v>253</v>
      </c>
      <c r="C45" s="188"/>
      <c r="D45" s="65"/>
      <c r="E45" s="40"/>
      <c r="F45" s="66"/>
      <c r="G45" s="67"/>
      <c r="H45" s="67">
        <v>23</v>
      </c>
      <c r="I45" s="45"/>
      <c r="J45" s="45"/>
      <c r="K45" s="45"/>
      <c r="L45" s="5"/>
      <c r="M45" s="22"/>
      <c r="N45" s="5"/>
      <c r="O45" s="23"/>
      <c r="P45" s="68"/>
      <c r="Q45" s="5"/>
      <c r="R45" s="23"/>
      <c r="S45" s="23"/>
      <c r="T45" s="5"/>
      <c r="U45" s="5"/>
      <c r="V45" s="5"/>
      <c r="W45" s="5"/>
      <c r="X45" s="5"/>
      <c r="Y45" s="5"/>
      <c r="Z45" s="23"/>
      <c r="AA45" s="5"/>
      <c r="AB45" s="5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</row>
    <row r="46" spans="1:56" s="24" customFormat="1" ht="20.25" customHeight="1">
      <c r="A46" s="78" t="s">
        <v>263</v>
      </c>
      <c r="B46" s="187" t="s">
        <v>254</v>
      </c>
      <c r="C46" s="188"/>
      <c r="D46" s="65"/>
      <c r="E46" s="40"/>
      <c r="F46" s="66"/>
      <c r="G46" s="67"/>
      <c r="H46" s="67">
        <v>3</v>
      </c>
      <c r="I46" s="45"/>
      <c r="J46" s="45"/>
      <c r="K46" s="45"/>
      <c r="L46" s="5"/>
      <c r="M46" s="22"/>
      <c r="N46" s="5"/>
      <c r="O46" s="23"/>
      <c r="P46" s="68"/>
      <c r="Q46" s="5"/>
      <c r="R46" s="23"/>
      <c r="S46" s="23"/>
      <c r="T46" s="5"/>
      <c r="U46" s="5"/>
      <c r="V46" s="5"/>
      <c r="W46" s="5"/>
      <c r="X46" s="5"/>
      <c r="Y46" s="5"/>
      <c r="Z46" s="23"/>
      <c r="AA46" s="5"/>
      <c r="AB46" s="5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</row>
    <row r="47" spans="1:56" s="24" customFormat="1" ht="20.25" customHeight="1">
      <c r="A47" s="78" t="s">
        <v>264</v>
      </c>
      <c r="B47" s="187" t="s">
        <v>255</v>
      </c>
      <c r="C47" s="188"/>
      <c r="D47" s="65"/>
      <c r="E47" s="40"/>
      <c r="F47" s="66"/>
      <c r="G47" s="67">
        <v>71</v>
      </c>
      <c r="H47" s="67">
        <v>82</v>
      </c>
      <c r="I47" s="45"/>
      <c r="J47" s="45"/>
      <c r="K47" s="45"/>
      <c r="L47" s="5"/>
      <c r="M47" s="22"/>
      <c r="N47" s="5"/>
      <c r="O47" s="23"/>
      <c r="P47" s="68"/>
      <c r="Q47" s="5"/>
      <c r="R47" s="23"/>
      <c r="S47" s="23"/>
      <c r="T47" s="5"/>
      <c r="U47" s="5"/>
      <c r="V47" s="5"/>
      <c r="W47" s="5"/>
      <c r="X47" s="5"/>
      <c r="Y47" s="5"/>
      <c r="Z47" s="23"/>
      <c r="AA47" s="5"/>
      <c r="AB47" s="5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</row>
    <row r="48" spans="1:56" s="6" customFormat="1" ht="21" customHeight="1">
      <c r="A48" s="78" t="s">
        <v>265</v>
      </c>
      <c r="B48" s="168" t="s">
        <v>235</v>
      </c>
      <c r="C48" s="169"/>
      <c r="D48" s="39"/>
      <c r="E48" s="40"/>
      <c r="F48" s="56"/>
      <c r="G48" s="61">
        <v>15</v>
      </c>
      <c r="H48" s="82">
        <v>17</v>
      </c>
      <c r="I48" s="38"/>
      <c r="J48" s="38"/>
      <c r="K48" s="38"/>
      <c r="L48" s="11"/>
      <c r="M48" s="12"/>
      <c r="N48" s="11"/>
      <c r="O48" s="10"/>
      <c r="P48" s="13"/>
      <c r="Q48" s="11"/>
      <c r="R48" s="10"/>
      <c r="S48" s="10"/>
      <c r="T48" s="11"/>
      <c r="U48" s="11"/>
      <c r="V48" s="11"/>
      <c r="W48" s="11"/>
      <c r="X48" s="11"/>
      <c r="Y48" s="11"/>
      <c r="Z48" s="10"/>
      <c r="AA48" s="11"/>
      <c r="AB48" s="11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.75" customHeight="1">
      <c r="A49" s="151" t="s">
        <v>115</v>
      </c>
      <c r="B49" s="185" t="s">
        <v>245</v>
      </c>
      <c r="C49" s="186"/>
      <c r="D49" s="39"/>
      <c r="E49" s="40"/>
      <c r="F49" s="56"/>
      <c r="G49" s="61">
        <v>48</v>
      </c>
      <c r="H49" s="82">
        <v>56</v>
      </c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9.5" customHeight="1">
      <c r="A50" s="151"/>
      <c r="B50" s="185" t="s">
        <v>246</v>
      </c>
      <c r="C50" s="186"/>
      <c r="D50" s="39"/>
      <c r="E50" s="40"/>
      <c r="F50" s="56"/>
      <c r="G50" s="61"/>
      <c r="H50" s="82"/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17.25" customHeight="1">
      <c r="A51" s="151"/>
      <c r="B51" s="185" t="s">
        <v>257</v>
      </c>
      <c r="C51" s="186"/>
      <c r="D51" s="39"/>
      <c r="E51" s="40"/>
      <c r="F51" s="56"/>
      <c r="G51" s="61">
        <v>52</v>
      </c>
      <c r="H51" s="82">
        <v>136</v>
      </c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20.25" customHeight="1">
      <c r="A52" s="151"/>
      <c r="B52" s="185" t="s">
        <v>247</v>
      </c>
      <c r="C52" s="186"/>
      <c r="D52" s="39"/>
      <c r="E52" s="40"/>
      <c r="F52" s="56"/>
      <c r="G52" s="61">
        <v>28</v>
      </c>
      <c r="H52" s="82"/>
      <c r="I52" s="38"/>
      <c r="J52" s="38"/>
      <c r="K52" s="38"/>
      <c r="L52" s="11"/>
      <c r="M52" s="12"/>
      <c r="N52" s="11"/>
      <c r="O52" s="10"/>
      <c r="P52" s="13"/>
      <c r="Q52" s="11"/>
      <c r="R52" s="10"/>
      <c r="S52" s="10"/>
      <c r="T52" s="11"/>
      <c r="U52" s="11"/>
      <c r="V52" s="11"/>
      <c r="W52" s="11"/>
      <c r="X52" s="11"/>
      <c r="Y52" s="11"/>
      <c r="Z52" s="10"/>
      <c r="AA52" s="11"/>
      <c r="AB52" s="11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21" customHeight="1">
      <c r="A53" s="152"/>
      <c r="B53" s="185" t="s">
        <v>248</v>
      </c>
      <c r="C53" s="186"/>
      <c r="D53" s="62"/>
      <c r="E53" s="35"/>
      <c r="F53" s="55"/>
      <c r="G53" s="77">
        <v>12</v>
      </c>
      <c r="H53" s="43">
        <v>25</v>
      </c>
      <c r="I53" s="38"/>
      <c r="J53" s="38"/>
      <c r="K53" s="38"/>
      <c r="L53" s="11"/>
      <c r="M53" s="12"/>
      <c r="N53" s="11"/>
      <c r="O53" s="10"/>
      <c r="P53" s="13"/>
      <c r="Q53" s="11"/>
      <c r="R53" s="10"/>
      <c r="S53" s="10"/>
      <c r="T53" s="11"/>
      <c r="U53" s="11"/>
      <c r="V53" s="11"/>
      <c r="W53" s="11"/>
      <c r="X53" s="11"/>
      <c r="Y53" s="11"/>
      <c r="Z53" s="10"/>
      <c r="AA53" s="11"/>
      <c r="AB53" s="11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64.5" customHeight="1">
      <c r="A54" s="193" t="s">
        <v>230</v>
      </c>
      <c r="B54" s="194"/>
      <c r="C54" s="194"/>
      <c r="D54" s="194"/>
      <c r="E54" s="194"/>
      <c r="F54" s="194"/>
      <c r="G54" s="194"/>
      <c r="H54" s="195"/>
      <c r="I54" s="38"/>
      <c r="J54" s="38"/>
      <c r="K54" s="38"/>
      <c r="L54" s="11"/>
      <c r="M54" s="12"/>
      <c r="N54" s="11"/>
      <c r="O54" s="10"/>
      <c r="P54" s="13"/>
      <c r="Q54" s="11"/>
      <c r="R54" s="10"/>
      <c r="S54" s="10"/>
      <c r="T54" s="11"/>
      <c r="U54" s="11"/>
      <c r="V54" s="11"/>
      <c r="W54" s="11"/>
      <c r="X54" s="11"/>
      <c r="Y54" s="11"/>
      <c r="Z54" s="10"/>
      <c r="AA54" s="11"/>
      <c r="AB54" s="11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18.75" customHeight="1">
      <c r="A55" s="48" t="s">
        <v>84</v>
      </c>
      <c r="B55" s="180" t="s">
        <v>98</v>
      </c>
      <c r="C55" s="180"/>
      <c r="D55" s="39"/>
      <c r="E55" s="40"/>
      <c r="F55" s="56"/>
      <c r="G55" s="61">
        <f>G56+G57+G58+G59</f>
        <v>149</v>
      </c>
      <c r="H55" s="61">
        <f>H56+H57+H58+H59</f>
        <v>18</v>
      </c>
      <c r="I55" s="38"/>
      <c r="J55" s="38"/>
      <c r="K55" s="38"/>
      <c r="L55" s="11"/>
      <c r="M55" s="12"/>
      <c r="N55" s="11"/>
      <c r="O55" s="10"/>
      <c r="P55" s="13"/>
      <c r="Q55" s="11"/>
      <c r="R55" s="10"/>
      <c r="S55" s="10"/>
      <c r="T55" s="11"/>
      <c r="U55" s="11"/>
      <c r="V55" s="11"/>
      <c r="W55" s="11"/>
      <c r="X55" s="11"/>
      <c r="Y55" s="11"/>
      <c r="Z55" s="10"/>
      <c r="AA55" s="11"/>
      <c r="AB55" s="11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6" customFormat="1" ht="18.75">
      <c r="A56" s="57" t="s">
        <v>108</v>
      </c>
      <c r="B56" s="155" t="s">
        <v>470</v>
      </c>
      <c r="C56" s="155"/>
      <c r="D56" s="62"/>
      <c r="E56" s="34"/>
      <c r="F56" s="60"/>
      <c r="G56" s="72">
        <v>1</v>
      </c>
      <c r="H56" s="43">
        <v>6</v>
      </c>
      <c r="I56" s="38"/>
      <c r="J56" s="38"/>
      <c r="K56" s="38"/>
      <c r="L56" s="11"/>
      <c r="M56" s="12"/>
      <c r="N56" s="11"/>
      <c r="O56" s="10"/>
      <c r="P56" s="13"/>
      <c r="Q56" s="11"/>
      <c r="R56" s="10"/>
      <c r="S56" s="10"/>
      <c r="T56" s="11"/>
      <c r="U56" s="11"/>
      <c r="V56" s="11"/>
      <c r="W56" s="11"/>
      <c r="X56" s="11"/>
      <c r="Y56" s="11"/>
      <c r="Z56" s="10"/>
      <c r="AA56" s="11"/>
      <c r="AB56" s="11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6" customFormat="1" ht="18.75">
      <c r="A57" s="57" t="s">
        <v>109</v>
      </c>
      <c r="B57" s="155" t="s">
        <v>471</v>
      </c>
      <c r="C57" s="155"/>
      <c r="D57" s="62"/>
      <c r="E57" s="34"/>
      <c r="F57" s="60"/>
      <c r="G57" s="72">
        <v>3</v>
      </c>
      <c r="H57" s="43">
        <v>5</v>
      </c>
      <c r="I57" s="38"/>
      <c r="J57" s="38"/>
      <c r="K57" s="38"/>
      <c r="L57" s="11"/>
      <c r="M57" s="12"/>
      <c r="N57" s="11"/>
      <c r="O57" s="10"/>
      <c r="P57" s="13"/>
      <c r="Q57" s="11"/>
      <c r="R57" s="10"/>
      <c r="S57" s="10"/>
      <c r="T57" s="11"/>
      <c r="U57" s="11"/>
      <c r="V57" s="11"/>
      <c r="W57" s="11"/>
      <c r="X57" s="11"/>
      <c r="Y57" s="11"/>
      <c r="Z57" s="10"/>
      <c r="AA57" s="11"/>
      <c r="AB57" s="11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1:56" s="6" customFormat="1" ht="18.75">
      <c r="A58" s="57" t="s">
        <v>236</v>
      </c>
      <c r="B58" s="168" t="s">
        <v>481</v>
      </c>
      <c r="C58" s="169"/>
      <c r="D58" s="62"/>
      <c r="E58" s="34"/>
      <c r="F58" s="60"/>
      <c r="G58" s="76">
        <v>144</v>
      </c>
      <c r="H58" s="43">
        <v>7</v>
      </c>
      <c r="I58" s="38"/>
      <c r="J58" s="38"/>
      <c r="K58" s="38"/>
      <c r="L58" s="11"/>
      <c r="M58" s="12"/>
      <c r="N58" s="11"/>
      <c r="O58" s="10"/>
      <c r="P58" s="13"/>
      <c r="Q58" s="11"/>
      <c r="R58" s="10"/>
      <c r="S58" s="10"/>
      <c r="T58" s="11"/>
      <c r="U58" s="11"/>
      <c r="V58" s="11"/>
      <c r="W58" s="11"/>
      <c r="X58" s="11"/>
      <c r="Y58" s="11"/>
      <c r="Z58" s="10"/>
      <c r="AA58" s="11"/>
      <c r="AB58" s="11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>
      <c r="A59" s="57" t="s">
        <v>244</v>
      </c>
      <c r="B59" s="155" t="s">
        <v>117</v>
      </c>
      <c r="C59" s="155"/>
      <c r="D59" s="62"/>
      <c r="E59" s="34"/>
      <c r="F59" s="60"/>
      <c r="G59" s="118">
        <v>1</v>
      </c>
      <c r="H59" s="43"/>
      <c r="I59" s="38"/>
      <c r="J59" s="38"/>
      <c r="K59" s="38"/>
      <c r="L59" s="11"/>
      <c r="M59" s="12"/>
      <c r="N59" s="11"/>
      <c r="O59" s="10"/>
      <c r="P59" s="13"/>
      <c r="Q59" s="11"/>
      <c r="R59" s="10"/>
      <c r="S59" s="10"/>
      <c r="T59" s="11"/>
      <c r="U59" s="11"/>
      <c r="V59" s="11"/>
      <c r="W59" s="11"/>
      <c r="X59" s="11"/>
      <c r="Y59" s="11"/>
      <c r="Z59" s="10"/>
      <c r="AA59" s="11"/>
      <c r="AB59" s="11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30" customHeight="1">
      <c r="A60" s="190" t="s">
        <v>231</v>
      </c>
      <c r="B60" s="191"/>
      <c r="C60" s="191"/>
      <c r="D60" s="191"/>
      <c r="E60" s="191"/>
      <c r="F60" s="191"/>
      <c r="G60" s="191"/>
      <c r="H60" s="192"/>
      <c r="I60" s="38"/>
      <c r="J60" s="38"/>
      <c r="K60" s="38"/>
      <c r="L60" s="11"/>
      <c r="M60" s="12"/>
      <c r="N60" s="11"/>
      <c r="O60" s="10"/>
      <c r="P60" s="13"/>
      <c r="Q60" s="11"/>
      <c r="R60" s="10"/>
      <c r="S60" s="10"/>
      <c r="T60" s="11"/>
      <c r="U60" s="11"/>
      <c r="V60" s="11"/>
      <c r="W60" s="11"/>
      <c r="X60" s="11"/>
      <c r="Y60" s="11"/>
      <c r="Z60" s="10"/>
      <c r="AA60" s="11"/>
      <c r="AB60" s="11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36.75" customHeight="1">
      <c r="A61" s="136" t="s">
        <v>444</v>
      </c>
      <c r="B61" s="216" t="s">
        <v>462</v>
      </c>
      <c r="C61" s="217"/>
      <c r="D61" s="137"/>
      <c r="E61" s="137"/>
      <c r="F61" s="137"/>
      <c r="G61" s="140">
        <f>G62+G63+G64+G65</f>
        <v>0</v>
      </c>
      <c r="H61" s="140">
        <f>H62+H63+H64+H65</f>
        <v>2</v>
      </c>
      <c r="I61" s="38"/>
      <c r="J61" s="38"/>
      <c r="K61" s="38"/>
      <c r="L61" s="11"/>
      <c r="M61" s="12"/>
      <c r="N61" s="11"/>
      <c r="O61" s="10"/>
      <c r="P61" s="13"/>
      <c r="Q61" s="11"/>
      <c r="R61" s="10"/>
      <c r="S61" s="10"/>
      <c r="T61" s="11"/>
      <c r="U61" s="11"/>
      <c r="V61" s="11"/>
      <c r="W61" s="11"/>
      <c r="X61" s="11"/>
      <c r="Y61" s="11"/>
      <c r="Z61" s="10"/>
      <c r="AA61" s="11"/>
      <c r="AB61" s="11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s="6" customFormat="1" ht="26.25" customHeight="1">
      <c r="A62" s="136"/>
      <c r="B62" s="156" t="s">
        <v>464</v>
      </c>
      <c r="C62" s="157"/>
      <c r="D62" s="137"/>
      <c r="E62" s="137"/>
      <c r="F62" s="137"/>
      <c r="G62" s="139"/>
      <c r="H62" s="138" t="s">
        <v>438</v>
      </c>
      <c r="I62" s="38"/>
      <c r="J62" s="38"/>
      <c r="K62" s="38"/>
      <c r="L62" s="11"/>
      <c r="M62" s="12"/>
      <c r="N62" s="11"/>
      <c r="O62" s="10"/>
      <c r="P62" s="13"/>
      <c r="Q62" s="11"/>
      <c r="R62" s="10"/>
      <c r="S62" s="10"/>
      <c r="T62" s="11"/>
      <c r="U62" s="11"/>
      <c r="V62" s="11"/>
      <c r="W62" s="11"/>
      <c r="X62" s="11"/>
      <c r="Y62" s="11"/>
      <c r="Z62" s="10"/>
      <c r="AA62" s="11"/>
      <c r="AB62" s="11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 s="6" customFormat="1" ht="25.5" customHeight="1">
      <c r="A63" s="136"/>
      <c r="B63" s="156" t="s">
        <v>465</v>
      </c>
      <c r="C63" s="157"/>
      <c r="D63" s="137"/>
      <c r="E63" s="137"/>
      <c r="F63" s="137"/>
      <c r="G63" s="139"/>
      <c r="H63" s="138" t="s">
        <v>438</v>
      </c>
      <c r="I63" s="38"/>
      <c r="J63" s="38"/>
      <c r="K63" s="38"/>
      <c r="L63" s="11"/>
      <c r="M63" s="12"/>
      <c r="N63" s="11"/>
      <c r="O63" s="10"/>
      <c r="P63" s="13"/>
      <c r="Q63" s="11"/>
      <c r="R63" s="10"/>
      <c r="S63" s="10"/>
      <c r="T63" s="11"/>
      <c r="U63" s="11"/>
      <c r="V63" s="11"/>
      <c r="W63" s="11"/>
      <c r="X63" s="11"/>
      <c r="Y63" s="11"/>
      <c r="Z63" s="10"/>
      <c r="AA63" s="11"/>
      <c r="AB63" s="11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s="6" customFormat="1" ht="27" customHeight="1">
      <c r="A64" s="136"/>
      <c r="B64" s="156" t="s">
        <v>466</v>
      </c>
      <c r="C64" s="157"/>
      <c r="D64" s="137"/>
      <c r="E64" s="137"/>
      <c r="F64" s="137"/>
      <c r="G64" s="139"/>
      <c r="H64" s="138"/>
      <c r="I64" s="38"/>
      <c r="J64" s="38"/>
      <c r="K64" s="38"/>
      <c r="L64" s="11"/>
      <c r="M64" s="12"/>
      <c r="N64" s="11"/>
      <c r="O64" s="10"/>
      <c r="P64" s="13"/>
      <c r="Q64" s="11"/>
      <c r="R64" s="10"/>
      <c r="S64" s="10"/>
      <c r="T64" s="11"/>
      <c r="U64" s="11"/>
      <c r="V64" s="11"/>
      <c r="W64" s="11"/>
      <c r="X64" s="11"/>
      <c r="Y64" s="11"/>
      <c r="Z64" s="10"/>
      <c r="AA64" s="11"/>
      <c r="AB64" s="11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6" customFormat="1" ht="27" customHeight="1">
      <c r="A65" s="136"/>
      <c r="B65" s="156" t="s">
        <v>463</v>
      </c>
      <c r="C65" s="157"/>
      <c r="D65" s="137"/>
      <c r="E65" s="137"/>
      <c r="F65" s="137"/>
      <c r="G65" s="139"/>
      <c r="H65" s="138"/>
      <c r="I65" s="38"/>
      <c r="J65" s="38"/>
      <c r="K65" s="38"/>
      <c r="L65" s="11"/>
      <c r="M65" s="12"/>
      <c r="N65" s="11"/>
      <c r="O65" s="10"/>
      <c r="P65" s="13"/>
      <c r="Q65" s="11"/>
      <c r="R65" s="10"/>
      <c r="S65" s="10"/>
      <c r="T65" s="11"/>
      <c r="U65" s="11"/>
      <c r="V65" s="11"/>
      <c r="W65" s="11"/>
      <c r="X65" s="11"/>
      <c r="Y65" s="11"/>
      <c r="Z65" s="10"/>
      <c r="AA65" s="11"/>
      <c r="AB65" s="11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117" customFormat="1" ht="24.75" customHeight="1">
      <c r="A66" s="107" t="s">
        <v>452</v>
      </c>
      <c r="B66" s="199" t="s">
        <v>482</v>
      </c>
      <c r="C66" s="200"/>
      <c r="D66" s="108"/>
      <c r="E66" s="109"/>
      <c r="F66" s="110"/>
      <c r="G66" s="111">
        <f>G67+G72</f>
        <v>0</v>
      </c>
      <c r="H66" s="111">
        <f>H67+H72</f>
        <v>2</v>
      </c>
      <c r="I66" s="112"/>
      <c r="J66" s="112"/>
      <c r="K66" s="112"/>
      <c r="L66" s="113"/>
      <c r="M66" s="114"/>
      <c r="N66" s="113"/>
      <c r="O66" s="115"/>
      <c r="P66" s="116"/>
      <c r="Q66" s="113"/>
      <c r="R66" s="115"/>
      <c r="S66" s="115"/>
      <c r="T66" s="113"/>
      <c r="U66" s="113"/>
      <c r="V66" s="113"/>
      <c r="W66" s="113"/>
      <c r="X66" s="113"/>
      <c r="Y66" s="113"/>
      <c r="Z66" s="115"/>
      <c r="AA66" s="113"/>
      <c r="AB66" s="113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</row>
    <row r="67" spans="1:56" s="24" customFormat="1" ht="22.5" customHeight="1">
      <c r="A67" s="106" t="s">
        <v>453</v>
      </c>
      <c r="B67" s="201" t="s">
        <v>442</v>
      </c>
      <c r="C67" s="202"/>
      <c r="D67" s="65"/>
      <c r="E67" s="40"/>
      <c r="F67" s="66"/>
      <c r="G67" s="67">
        <f>G68+G69+G71+G70</f>
        <v>0</v>
      </c>
      <c r="H67" s="67">
        <f>H68+H69+H71+H70</f>
        <v>0</v>
      </c>
      <c r="I67" s="45"/>
      <c r="J67" s="45"/>
      <c r="K67" s="45"/>
      <c r="L67" s="5"/>
      <c r="M67" s="22"/>
      <c r="N67" s="5"/>
      <c r="O67" s="23"/>
      <c r="P67" s="68"/>
      <c r="Q67" s="5"/>
      <c r="R67" s="23"/>
      <c r="S67" s="23"/>
      <c r="T67" s="5"/>
      <c r="U67" s="5"/>
      <c r="V67" s="5"/>
      <c r="W67" s="5"/>
      <c r="X67" s="5"/>
      <c r="Y67" s="5"/>
      <c r="Z67" s="23"/>
      <c r="AA67" s="5"/>
      <c r="AB67" s="5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</row>
    <row r="68" spans="1:56" s="24" customFormat="1" ht="22.5" customHeight="1">
      <c r="A68" s="160"/>
      <c r="B68" s="104" t="s">
        <v>448</v>
      </c>
      <c r="C68" s="105"/>
      <c r="D68" s="65"/>
      <c r="E68" s="40"/>
      <c r="F68" s="66"/>
      <c r="G68" s="67"/>
      <c r="H68" s="67"/>
      <c r="I68" s="45"/>
      <c r="J68" s="45"/>
      <c r="K68" s="45"/>
      <c r="L68" s="5"/>
      <c r="M68" s="22"/>
      <c r="N68" s="5"/>
      <c r="O68" s="23"/>
      <c r="P68" s="68"/>
      <c r="Q68" s="5"/>
      <c r="R68" s="23"/>
      <c r="S68" s="23"/>
      <c r="T68" s="5"/>
      <c r="U68" s="5"/>
      <c r="V68" s="5"/>
      <c r="W68" s="5"/>
      <c r="X68" s="5"/>
      <c r="Y68" s="5"/>
      <c r="Z68" s="23"/>
      <c r="AA68" s="5"/>
      <c r="AB68" s="5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6" s="24" customFormat="1" ht="22.5" customHeight="1">
      <c r="A69" s="161"/>
      <c r="B69" s="104" t="s">
        <v>445</v>
      </c>
      <c r="C69" s="105"/>
      <c r="D69" s="65"/>
      <c r="E69" s="40"/>
      <c r="F69" s="66"/>
      <c r="G69" s="67"/>
      <c r="H69" s="67"/>
      <c r="I69" s="45"/>
      <c r="J69" s="45"/>
      <c r="K69" s="45"/>
      <c r="L69" s="5"/>
      <c r="M69" s="22"/>
      <c r="N69" s="5"/>
      <c r="O69" s="23"/>
      <c r="P69" s="68"/>
      <c r="Q69" s="5"/>
      <c r="R69" s="23"/>
      <c r="S69" s="23"/>
      <c r="T69" s="5"/>
      <c r="U69" s="5"/>
      <c r="V69" s="5"/>
      <c r="W69" s="5"/>
      <c r="X69" s="5"/>
      <c r="Y69" s="5"/>
      <c r="Z69" s="23"/>
      <c r="AA69" s="5"/>
      <c r="AB69" s="5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6" s="24" customFormat="1" ht="22.5" customHeight="1">
      <c r="A70" s="161"/>
      <c r="B70" s="104" t="s">
        <v>446</v>
      </c>
      <c r="C70" s="105"/>
      <c r="D70" s="65"/>
      <c r="E70" s="40"/>
      <c r="F70" s="66"/>
      <c r="G70" s="67"/>
      <c r="H70" s="67"/>
      <c r="I70" s="45"/>
      <c r="J70" s="45"/>
      <c r="K70" s="45"/>
      <c r="L70" s="5"/>
      <c r="M70" s="22"/>
      <c r="N70" s="5"/>
      <c r="O70" s="23"/>
      <c r="P70" s="68"/>
      <c r="Q70" s="5"/>
      <c r="R70" s="23"/>
      <c r="S70" s="23"/>
      <c r="T70" s="5"/>
      <c r="U70" s="5"/>
      <c r="V70" s="5"/>
      <c r="W70" s="5"/>
      <c r="X70" s="5"/>
      <c r="Y70" s="5"/>
      <c r="Z70" s="23"/>
      <c r="AA70" s="5"/>
      <c r="AB70" s="5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6" s="24" customFormat="1" ht="22.5" customHeight="1">
      <c r="A71" s="164"/>
      <c r="B71" s="104" t="s">
        <v>447</v>
      </c>
      <c r="C71" s="105"/>
      <c r="D71" s="65"/>
      <c r="E71" s="40"/>
      <c r="F71" s="66"/>
      <c r="G71" s="67"/>
      <c r="H71" s="67"/>
      <c r="I71" s="45"/>
      <c r="J71" s="45"/>
      <c r="K71" s="45"/>
      <c r="L71" s="5"/>
      <c r="M71" s="22"/>
      <c r="N71" s="5"/>
      <c r="O71" s="23"/>
      <c r="P71" s="68"/>
      <c r="Q71" s="5"/>
      <c r="R71" s="23"/>
      <c r="S71" s="23"/>
      <c r="T71" s="5"/>
      <c r="U71" s="5"/>
      <c r="V71" s="5"/>
      <c r="W71" s="5"/>
      <c r="X71" s="5"/>
      <c r="Y71" s="5"/>
      <c r="Z71" s="23"/>
      <c r="AA71" s="5"/>
      <c r="AB71" s="5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6" s="24" customFormat="1" ht="22.5" customHeight="1">
      <c r="A72" s="106" t="s">
        <v>454</v>
      </c>
      <c r="B72" s="201" t="s">
        <v>443</v>
      </c>
      <c r="C72" s="202"/>
      <c r="D72" s="65"/>
      <c r="E72" s="40"/>
      <c r="F72" s="66"/>
      <c r="G72" s="67">
        <f>G73+G74+G76+G75</f>
        <v>0</v>
      </c>
      <c r="H72" s="67">
        <f>H73+H74+H76+H75</f>
        <v>2</v>
      </c>
      <c r="I72" s="45"/>
      <c r="J72" s="45"/>
      <c r="K72" s="45"/>
      <c r="L72" s="5"/>
      <c r="M72" s="22"/>
      <c r="N72" s="5"/>
      <c r="O72" s="23"/>
      <c r="P72" s="68"/>
      <c r="Q72" s="5"/>
      <c r="R72" s="23"/>
      <c r="S72" s="23"/>
      <c r="T72" s="5"/>
      <c r="U72" s="5"/>
      <c r="V72" s="5"/>
      <c r="W72" s="5"/>
      <c r="X72" s="5"/>
      <c r="Y72" s="5"/>
      <c r="Z72" s="23"/>
      <c r="AA72" s="5"/>
      <c r="AB72" s="5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3" spans="1:56" s="24" customFormat="1" ht="22.5" customHeight="1">
      <c r="A73" s="160"/>
      <c r="B73" s="104" t="s">
        <v>448</v>
      </c>
      <c r="C73" s="105"/>
      <c r="D73" s="65"/>
      <c r="E73" s="40"/>
      <c r="F73" s="66"/>
      <c r="G73" s="67"/>
      <c r="H73" s="67">
        <v>2</v>
      </c>
      <c r="I73" s="45"/>
      <c r="J73" s="45"/>
      <c r="K73" s="45"/>
      <c r="L73" s="5"/>
      <c r="M73" s="22"/>
      <c r="N73" s="5"/>
      <c r="O73" s="23"/>
      <c r="P73" s="68"/>
      <c r="Q73" s="5"/>
      <c r="R73" s="23"/>
      <c r="S73" s="23"/>
      <c r="T73" s="5"/>
      <c r="U73" s="5"/>
      <c r="V73" s="5"/>
      <c r="W73" s="5"/>
      <c r="X73" s="5"/>
      <c r="Y73" s="5"/>
      <c r="Z73" s="23"/>
      <c r="AA73" s="5"/>
      <c r="AB73" s="5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</row>
    <row r="74" spans="1:56" s="24" customFormat="1" ht="22.5" customHeight="1">
      <c r="A74" s="161"/>
      <c r="B74" s="104" t="s">
        <v>445</v>
      </c>
      <c r="C74" s="105"/>
      <c r="D74" s="65"/>
      <c r="E74" s="40"/>
      <c r="F74" s="66"/>
      <c r="G74" s="67"/>
      <c r="H74" s="67"/>
      <c r="I74" s="45"/>
      <c r="J74" s="45"/>
      <c r="K74" s="45"/>
      <c r="L74" s="5"/>
      <c r="M74" s="22"/>
      <c r="N74" s="5"/>
      <c r="O74" s="23"/>
      <c r="P74" s="68"/>
      <c r="Q74" s="5"/>
      <c r="R74" s="23"/>
      <c r="S74" s="23"/>
      <c r="T74" s="5"/>
      <c r="U74" s="5"/>
      <c r="V74" s="5"/>
      <c r="W74" s="5"/>
      <c r="X74" s="5"/>
      <c r="Y74" s="5"/>
      <c r="Z74" s="23"/>
      <c r="AA74" s="5"/>
      <c r="AB74" s="5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</row>
    <row r="75" spans="1:56" s="24" customFormat="1" ht="22.5" customHeight="1">
      <c r="A75" s="161"/>
      <c r="B75" s="104" t="s">
        <v>446</v>
      </c>
      <c r="C75" s="105"/>
      <c r="D75" s="65"/>
      <c r="E75" s="40"/>
      <c r="F75" s="66"/>
      <c r="G75" s="67"/>
      <c r="H75" s="67"/>
      <c r="I75" s="45"/>
      <c r="J75" s="45"/>
      <c r="K75" s="45"/>
      <c r="L75" s="5"/>
      <c r="M75" s="22"/>
      <c r="N75" s="5"/>
      <c r="O75" s="23"/>
      <c r="P75" s="68"/>
      <c r="Q75" s="5"/>
      <c r="R75" s="23"/>
      <c r="S75" s="23"/>
      <c r="T75" s="5"/>
      <c r="U75" s="5"/>
      <c r="V75" s="5"/>
      <c r="W75" s="5"/>
      <c r="X75" s="5"/>
      <c r="Y75" s="5"/>
      <c r="Z75" s="23"/>
      <c r="AA75" s="5"/>
      <c r="AB75" s="5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</row>
    <row r="76" spans="1:56" s="24" customFormat="1" ht="24" customHeight="1">
      <c r="A76" s="164"/>
      <c r="B76" s="172" t="s">
        <v>447</v>
      </c>
      <c r="C76" s="173"/>
      <c r="D76" s="65"/>
      <c r="E76" s="40"/>
      <c r="F76" s="66"/>
      <c r="G76" s="67"/>
      <c r="H76" s="67"/>
      <c r="I76" s="45"/>
      <c r="J76" s="45"/>
      <c r="K76" s="45"/>
      <c r="L76" s="5"/>
      <c r="M76" s="22"/>
      <c r="N76" s="5"/>
      <c r="O76" s="23"/>
      <c r="P76" s="68"/>
      <c r="Q76" s="5"/>
      <c r="R76" s="23"/>
      <c r="S76" s="23"/>
      <c r="T76" s="5"/>
      <c r="U76" s="5"/>
      <c r="V76" s="5"/>
      <c r="W76" s="5"/>
      <c r="X76" s="5"/>
      <c r="Y76" s="5"/>
      <c r="Z76" s="23"/>
      <c r="AA76" s="5"/>
      <c r="AB76" s="5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</row>
    <row r="77" spans="1:56" s="6" customFormat="1" ht="30" customHeight="1">
      <c r="A77" s="101"/>
      <c r="B77" s="102"/>
      <c r="C77" s="102"/>
      <c r="D77" s="102"/>
      <c r="E77" s="102"/>
      <c r="F77" s="102"/>
      <c r="G77" s="102"/>
      <c r="H77" s="103"/>
      <c r="I77" s="38"/>
      <c r="J77" s="38"/>
      <c r="K77" s="38"/>
      <c r="L77" s="11"/>
      <c r="M77" s="12"/>
      <c r="N77" s="11"/>
      <c r="O77" s="10"/>
      <c r="P77" s="13"/>
      <c r="Q77" s="11"/>
      <c r="R77" s="10"/>
      <c r="S77" s="10"/>
      <c r="T77" s="11"/>
      <c r="U77" s="11"/>
      <c r="V77" s="11"/>
      <c r="W77" s="11"/>
      <c r="X77" s="11"/>
      <c r="Y77" s="11"/>
      <c r="Z77" s="10"/>
      <c r="AA77" s="11"/>
      <c r="AB77" s="11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s="6" customFormat="1" ht="30.75" customHeight="1">
      <c r="A78" s="145" t="s">
        <v>76</v>
      </c>
      <c r="B78" s="146"/>
      <c r="C78" s="146"/>
      <c r="D78" s="146"/>
      <c r="E78" s="146"/>
      <c r="F78" s="146"/>
      <c r="G78" s="146"/>
      <c r="H78" s="147"/>
      <c r="I78" s="38"/>
      <c r="J78" s="38"/>
      <c r="K78" s="38"/>
      <c r="L78" s="11"/>
      <c r="M78" s="12"/>
      <c r="N78" s="11"/>
      <c r="O78" s="10"/>
      <c r="P78" s="13"/>
      <c r="Q78" s="11"/>
      <c r="R78" s="10"/>
      <c r="S78" s="10"/>
      <c r="T78" s="11"/>
      <c r="U78" s="11"/>
      <c r="V78" s="11"/>
      <c r="W78" s="11"/>
      <c r="X78" s="11"/>
      <c r="Y78" s="11"/>
      <c r="Z78" s="10"/>
      <c r="AA78" s="11"/>
      <c r="AB78" s="11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6" customFormat="1" ht="21" customHeight="1">
      <c r="A79" s="58" t="s">
        <v>89</v>
      </c>
      <c r="B79" s="158" t="s">
        <v>241</v>
      </c>
      <c r="C79" s="159"/>
      <c r="D79" s="60"/>
      <c r="E79" s="60"/>
      <c r="F79" s="60"/>
      <c r="G79" s="100">
        <f>G80</f>
        <v>10</v>
      </c>
      <c r="H79" s="54">
        <f>H80</f>
        <v>15</v>
      </c>
      <c r="I79" s="38"/>
      <c r="J79" s="38"/>
      <c r="K79" s="38"/>
      <c r="L79" s="11"/>
      <c r="M79" s="12"/>
      <c r="N79" s="11"/>
      <c r="O79" s="10"/>
      <c r="P79" s="13"/>
      <c r="Q79" s="11"/>
      <c r="R79" s="10"/>
      <c r="S79" s="10"/>
      <c r="T79" s="11"/>
      <c r="U79" s="11"/>
      <c r="V79" s="11"/>
      <c r="W79" s="11"/>
      <c r="X79" s="11"/>
      <c r="Y79" s="11"/>
      <c r="Z79" s="10"/>
      <c r="AA79" s="11"/>
      <c r="AB79" s="11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s="9" customFormat="1" ht="16.5" customHeight="1">
      <c r="A80" s="51" t="s">
        <v>242</v>
      </c>
      <c r="B80" s="168" t="s">
        <v>243</v>
      </c>
      <c r="C80" s="169"/>
      <c r="D80" s="60"/>
      <c r="E80" s="60"/>
      <c r="F80" s="60"/>
      <c r="G80" s="60">
        <v>10</v>
      </c>
      <c r="H80" s="43">
        <v>15</v>
      </c>
      <c r="I80" s="42"/>
      <c r="J80" s="42"/>
      <c r="K80" s="42"/>
      <c r="L80" s="14"/>
      <c r="M80" s="15"/>
      <c r="N80" s="14"/>
      <c r="O80" s="16"/>
      <c r="P80" s="17"/>
      <c r="Q80" s="14"/>
      <c r="R80" s="16"/>
      <c r="S80" s="16"/>
      <c r="T80" s="14"/>
      <c r="U80" s="14"/>
      <c r="V80" s="14"/>
      <c r="W80" s="14"/>
      <c r="X80" s="14"/>
      <c r="Y80" s="14"/>
      <c r="Z80" s="16"/>
      <c r="AA80" s="14"/>
      <c r="AB80" s="14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</row>
    <row r="81" spans="1:56" s="9" customFormat="1" ht="16.149999999999999" customHeight="1">
      <c r="A81" s="51" t="s">
        <v>85</v>
      </c>
      <c r="B81" s="158" t="s">
        <v>110</v>
      </c>
      <c r="C81" s="159"/>
      <c r="D81" s="60"/>
      <c r="E81" s="60"/>
      <c r="F81" s="60"/>
      <c r="G81" s="60"/>
      <c r="H81" s="43">
        <v>3</v>
      </c>
      <c r="I81" s="42"/>
      <c r="J81" s="42"/>
      <c r="K81" s="42"/>
      <c r="L81" s="14"/>
      <c r="M81" s="15"/>
      <c r="N81" s="14"/>
      <c r="O81" s="16"/>
      <c r="P81" s="17"/>
      <c r="Q81" s="14"/>
      <c r="R81" s="16"/>
      <c r="S81" s="16"/>
      <c r="T81" s="14"/>
      <c r="U81" s="14"/>
      <c r="V81" s="14"/>
      <c r="W81" s="14"/>
      <c r="X81" s="14"/>
      <c r="Y81" s="14"/>
      <c r="Z81" s="16"/>
      <c r="AA81" s="14"/>
      <c r="AB81" s="14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s="9" customFormat="1" ht="16.149999999999999" customHeight="1">
      <c r="A82" s="51" t="s">
        <v>86</v>
      </c>
      <c r="B82" s="158" t="s">
        <v>111</v>
      </c>
      <c r="C82" s="159"/>
      <c r="D82" s="60"/>
      <c r="E82" s="43"/>
      <c r="F82" s="60"/>
      <c r="G82" s="100">
        <v>0</v>
      </c>
      <c r="H82" s="54">
        <v>0</v>
      </c>
      <c r="I82" s="42"/>
      <c r="J82" s="42"/>
      <c r="K82" s="42"/>
      <c r="L82" s="14"/>
      <c r="M82" s="15"/>
      <c r="N82" s="14"/>
      <c r="O82" s="16"/>
      <c r="P82" s="17"/>
      <c r="Q82" s="14"/>
      <c r="R82" s="16"/>
      <c r="S82" s="16"/>
      <c r="T82" s="14"/>
      <c r="U82" s="14"/>
      <c r="V82" s="14"/>
      <c r="W82" s="14"/>
      <c r="X82" s="14"/>
      <c r="Y82" s="14"/>
      <c r="Z82" s="16"/>
      <c r="AA82" s="14"/>
      <c r="AB82" s="14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</row>
    <row r="83" spans="1:56" s="9" customFormat="1" ht="15.75" customHeight="1">
      <c r="A83" s="51"/>
      <c r="B83" s="154" t="s">
        <v>232</v>
      </c>
      <c r="C83" s="154"/>
      <c r="D83" s="46"/>
      <c r="E83" s="43"/>
      <c r="F83" s="46"/>
      <c r="G83" s="49"/>
      <c r="H83" s="43"/>
      <c r="I83" s="42"/>
      <c r="J83" s="42"/>
      <c r="K83" s="42"/>
      <c r="L83" s="14"/>
      <c r="M83" s="15"/>
      <c r="N83" s="14"/>
      <c r="O83" s="16"/>
      <c r="P83" s="17"/>
      <c r="Q83" s="14"/>
      <c r="R83" s="16"/>
      <c r="S83" s="16"/>
      <c r="T83" s="14"/>
      <c r="U83" s="14"/>
      <c r="V83" s="14"/>
      <c r="W83" s="14"/>
      <c r="X83" s="14"/>
      <c r="Y83" s="14"/>
      <c r="Z83" s="16"/>
      <c r="AA83" s="14"/>
      <c r="AB83" s="14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</row>
    <row r="84" spans="1:56" s="9" customFormat="1" ht="16.149999999999999" customHeight="1">
      <c r="A84" s="51" t="s">
        <v>87</v>
      </c>
      <c r="B84" s="198" t="s">
        <v>94</v>
      </c>
      <c r="C84" s="198"/>
      <c r="D84" s="46"/>
      <c r="E84" s="43"/>
      <c r="F84" s="46"/>
      <c r="G84" s="49">
        <f>G85</f>
        <v>0</v>
      </c>
      <c r="H84" s="141">
        <f>H85</f>
        <v>0</v>
      </c>
      <c r="I84" s="42"/>
      <c r="J84" s="42"/>
      <c r="K84" s="42"/>
      <c r="L84" s="14"/>
      <c r="M84" s="15"/>
      <c r="N84" s="14"/>
      <c r="O84" s="16"/>
      <c r="P84" s="17"/>
      <c r="Q84" s="14"/>
      <c r="R84" s="16"/>
      <c r="S84" s="16"/>
      <c r="T84" s="14"/>
      <c r="U84" s="14"/>
      <c r="V84" s="14"/>
      <c r="W84" s="14"/>
      <c r="X84" s="14"/>
      <c r="Y84" s="14"/>
      <c r="Z84" s="16"/>
      <c r="AA84" s="14"/>
      <c r="AB84" s="14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</row>
    <row r="85" spans="1:56" s="9" customFormat="1" ht="16.149999999999999" customHeight="1">
      <c r="A85" s="51" t="s">
        <v>237</v>
      </c>
      <c r="B85" s="155" t="s">
        <v>95</v>
      </c>
      <c r="C85" s="155"/>
      <c r="D85" s="46"/>
      <c r="E85" s="43"/>
      <c r="F85" s="46"/>
      <c r="G85" s="49"/>
      <c r="H85" s="43"/>
      <c r="I85" s="42"/>
      <c r="J85" s="42"/>
      <c r="K85" s="42"/>
      <c r="L85" s="14"/>
      <c r="M85" s="15"/>
      <c r="N85" s="14"/>
      <c r="O85" s="16"/>
      <c r="P85" s="17"/>
      <c r="Q85" s="14"/>
      <c r="R85" s="16"/>
      <c r="S85" s="16"/>
      <c r="T85" s="14"/>
      <c r="U85" s="14"/>
      <c r="V85" s="14"/>
      <c r="W85" s="14"/>
      <c r="X85" s="14"/>
      <c r="Y85" s="14"/>
      <c r="Z85" s="16"/>
      <c r="AA85" s="14"/>
      <c r="AB85" s="14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</row>
    <row r="86" spans="1:56" s="9" customFormat="1" ht="34.5" customHeight="1">
      <c r="A86" s="130" t="s">
        <v>238</v>
      </c>
      <c r="B86" s="156" t="s">
        <v>455</v>
      </c>
      <c r="C86" s="157"/>
      <c r="D86" s="124"/>
      <c r="E86" s="124"/>
      <c r="F86" s="124"/>
      <c r="G86" s="123"/>
      <c r="H86" s="124">
        <v>1</v>
      </c>
      <c r="I86" s="42"/>
      <c r="J86" s="42"/>
      <c r="K86" s="42"/>
      <c r="L86" s="14"/>
      <c r="M86" s="15"/>
      <c r="N86" s="14"/>
      <c r="O86" s="16"/>
      <c r="P86" s="17"/>
      <c r="Q86" s="14"/>
      <c r="R86" s="16"/>
      <c r="S86" s="16"/>
      <c r="T86" s="14"/>
      <c r="U86" s="14"/>
      <c r="V86" s="14"/>
      <c r="W86" s="14"/>
      <c r="X86" s="14"/>
      <c r="Y86" s="14"/>
      <c r="Z86" s="16"/>
      <c r="AA86" s="14"/>
      <c r="AB86" s="14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</row>
    <row r="87" spans="1:56" s="9" customFormat="1" ht="34.5" customHeight="1">
      <c r="A87" s="51" t="s">
        <v>88</v>
      </c>
      <c r="B87" s="198" t="s">
        <v>123</v>
      </c>
      <c r="C87" s="198"/>
      <c r="D87" s="46"/>
      <c r="E87" s="43"/>
      <c r="F87" s="46"/>
      <c r="G87" s="49"/>
      <c r="H87" s="43"/>
      <c r="I87" s="42"/>
      <c r="J87" s="42"/>
      <c r="K87" s="42"/>
      <c r="L87" s="14"/>
      <c r="M87" s="15"/>
      <c r="N87" s="14"/>
      <c r="O87" s="16"/>
      <c r="P87" s="17"/>
      <c r="Q87" s="14"/>
      <c r="R87" s="16"/>
      <c r="S87" s="16"/>
      <c r="T87" s="14"/>
      <c r="U87" s="14"/>
      <c r="V87" s="14"/>
      <c r="W87" s="14"/>
      <c r="X87" s="14"/>
      <c r="Y87" s="14"/>
      <c r="Z87" s="16"/>
      <c r="AA87" s="14"/>
      <c r="AB87" s="14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</row>
    <row r="88" spans="1:56" s="9" customFormat="1" ht="16.149999999999999" customHeight="1">
      <c r="A88" s="218" t="s">
        <v>234</v>
      </c>
      <c r="B88" s="219"/>
      <c r="C88" s="219"/>
      <c r="D88" s="219"/>
      <c r="E88" s="219"/>
      <c r="F88" s="219"/>
      <c r="G88" s="219"/>
      <c r="H88" s="220"/>
      <c r="I88" s="42"/>
      <c r="J88" s="42"/>
      <c r="K88" s="42"/>
      <c r="L88" s="14"/>
      <c r="M88" s="15"/>
      <c r="N88" s="14"/>
      <c r="O88" s="16"/>
      <c r="P88" s="17"/>
      <c r="Q88" s="14"/>
      <c r="R88" s="16"/>
      <c r="S88" s="16"/>
      <c r="T88" s="14"/>
      <c r="U88" s="14"/>
      <c r="V88" s="14"/>
      <c r="W88" s="14"/>
      <c r="X88" s="14"/>
      <c r="Y88" s="14"/>
      <c r="Z88" s="16"/>
      <c r="AA88" s="14"/>
      <c r="AB88" s="14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</row>
    <row r="89" spans="1:56" s="9" customFormat="1" ht="42" customHeight="1">
      <c r="A89" s="145" t="s">
        <v>77</v>
      </c>
      <c r="B89" s="146"/>
      <c r="C89" s="146"/>
      <c r="D89" s="146"/>
      <c r="E89" s="146"/>
      <c r="F89" s="146"/>
      <c r="G89" s="146"/>
      <c r="H89" s="147"/>
      <c r="I89" s="42"/>
      <c r="J89" s="42"/>
      <c r="K89" s="42"/>
      <c r="L89" s="14"/>
      <c r="M89" s="15"/>
      <c r="N89" s="14"/>
      <c r="O89" s="16"/>
      <c r="P89" s="17"/>
      <c r="Q89" s="14"/>
      <c r="R89" s="16"/>
      <c r="S89" s="16"/>
      <c r="T89" s="14"/>
      <c r="U89" s="14"/>
      <c r="V89" s="14"/>
      <c r="W89" s="14"/>
      <c r="X89" s="14"/>
      <c r="Y89" s="14"/>
      <c r="Z89" s="16"/>
      <c r="AA89" s="14"/>
      <c r="AB89" s="14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</row>
    <row r="90" spans="1:56" s="6" customFormat="1" ht="30" customHeight="1">
      <c r="A90" s="51" t="s">
        <v>118</v>
      </c>
      <c r="B90" s="212" t="s">
        <v>128</v>
      </c>
      <c r="C90" s="213"/>
      <c r="D90" s="46"/>
      <c r="E90" s="43"/>
      <c r="F90" s="46"/>
      <c r="G90" s="49">
        <f>G91+G92</f>
        <v>0</v>
      </c>
      <c r="H90" s="54">
        <f>H91+H92</f>
        <v>0</v>
      </c>
      <c r="I90" s="38"/>
      <c r="J90" s="38"/>
      <c r="K90" s="38"/>
      <c r="L90" s="11"/>
      <c r="M90" s="12"/>
      <c r="N90" s="11"/>
      <c r="O90" s="10"/>
      <c r="P90" s="13"/>
      <c r="Q90" s="11"/>
      <c r="R90" s="10"/>
      <c r="S90" s="10"/>
      <c r="T90" s="11"/>
      <c r="U90" s="11"/>
      <c r="V90" s="11"/>
      <c r="W90" s="11"/>
      <c r="X90" s="11"/>
      <c r="Y90" s="11"/>
      <c r="Z90" s="10"/>
      <c r="AA90" s="11"/>
      <c r="AB90" s="11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s="6" customFormat="1" ht="18.75">
      <c r="A91" s="51"/>
      <c r="B91" s="221" t="s">
        <v>71</v>
      </c>
      <c r="C91" s="222"/>
      <c r="D91" s="46"/>
      <c r="E91" s="43"/>
      <c r="F91" s="46"/>
      <c r="G91" s="49"/>
      <c r="H91" s="43"/>
      <c r="I91" s="38"/>
      <c r="J91" s="38"/>
      <c r="K91" s="38"/>
      <c r="L91" s="11"/>
      <c r="M91" s="12"/>
      <c r="N91" s="11"/>
      <c r="O91" s="10"/>
      <c r="P91" s="13"/>
      <c r="Q91" s="11"/>
      <c r="R91" s="10"/>
      <c r="S91" s="10"/>
      <c r="T91" s="11"/>
      <c r="U91" s="11"/>
      <c r="V91" s="11"/>
      <c r="W91" s="11"/>
      <c r="X91" s="11"/>
      <c r="Y91" s="11"/>
      <c r="Z91" s="10"/>
      <c r="AA91" s="11"/>
      <c r="AB91" s="11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s="6" customFormat="1" ht="22.5" customHeight="1">
      <c r="A92" s="51"/>
      <c r="B92" s="196" t="s">
        <v>72</v>
      </c>
      <c r="C92" s="197"/>
      <c r="D92" s="46"/>
      <c r="E92" s="43"/>
      <c r="F92" s="46"/>
      <c r="G92" s="49"/>
      <c r="H92" s="43"/>
      <c r="I92" s="38"/>
      <c r="J92" s="38"/>
      <c r="K92" s="38"/>
      <c r="L92" s="11"/>
      <c r="M92" s="12"/>
      <c r="N92" s="11"/>
      <c r="O92" s="10"/>
      <c r="P92" s="13"/>
      <c r="Q92" s="11"/>
      <c r="R92" s="10"/>
      <c r="S92" s="10"/>
      <c r="T92" s="11"/>
      <c r="U92" s="11"/>
      <c r="V92" s="11"/>
      <c r="W92" s="11"/>
      <c r="X92" s="11"/>
      <c r="Y92" s="11"/>
      <c r="Z92" s="10"/>
      <c r="AA92" s="11"/>
      <c r="AB92" s="11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s="6" customFormat="1" ht="55.5" customHeight="1">
      <c r="A93" s="51" t="s">
        <v>125</v>
      </c>
      <c r="B93" s="223" t="s">
        <v>119</v>
      </c>
      <c r="C93" s="223"/>
      <c r="D93" s="46"/>
      <c r="E93" s="43"/>
      <c r="F93" s="46"/>
      <c r="G93" s="49">
        <f>G94+G96</f>
        <v>0</v>
      </c>
      <c r="H93" s="54">
        <f>H94+H96</f>
        <v>0</v>
      </c>
      <c r="I93" s="38"/>
      <c r="J93" s="38"/>
      <c r="K93" s="38"/>
      <c r="L93" s="11"/>
      <c r="M93" s="12"/>
      <c r="N93" s="11"/>
      <c r="O93" s="10"/>
      <c r="P93" s="13"/>
      <c r="Q93" s="11"/>
      <c r="R93" s="10"/>
      <c r="S93" s="10"/>
      <c r="T93" s="11"/>
      <c r="U93" s="11"/>
      <c r="V93" s="11"/>
      <c r="W93" s="11"/>
      <c r="X93" s="11"/>
      <c r="Y93" s="11"/>
      <c r="Z93" s="10"/>
      <c r="AA93" s="11"/>
      <c r="AB93" s="11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ht="18.75">
      <c r="A94" s="51"/>
      <c r="B94" s="221" t="s">
        <v>71</v>
      </c>
      <c r="C94" s="222"/>
      <c r="D94" s="46"/>
      <c r="E94" s="43"/>
      <c r="F94" s="46"/>
      <c r="G94" s="49"/>
      <c r="H94" s="43"/>
      <c r="I94" s="38"/>
      <c r="J94" s="38"/>
      <c r="K94" s="38"/>
      <c r="L94" s="11"/>
      <c r="M94" s="12"/>
      <c r="N94" s="11"/>
      <c r="P94" s="13"/>
      <c r="Q94" s="11"/>
      <c r="T94" s="11"/>
      <c r="U94" s="11"/>
      <c r="V94" s="11"/>
      <c r="W94" s="11"/>
      <c r="X94" s="11"/>
      <c r="Y94" s="11"/>
      <c r="AA94" s="11"/>
      <c r="AB94" s="11"/>
    </row>
    <row r="95" spans="1:56" s="6" customFormat="1" ht="18.75">
      <c r="A95" s="51"/>
      <c r="B95" s="196" t="s">
        <v>72</v>
      </c>
      <c r="C95" s="197"/>
      <c r="D95" s="60"/>
      <c r="E95" s="43"/>
      <c r="F95" s="60"/>
      <c r="G95" s="75"/>
      <c r="H95" s="43"/>
      <c r="I95" s="38"/>
      <c r="J95" s="38"/>
      <c r="K95" s="38"/>
      <c r="L95" s="11"/>
      <c r="M95" s="12"/>
      <c r="N95" s="11"/>
      <c r="O95" s="10"/>
      <c r="P95" s="13"/>
      <c r="Q95" s="11"/>
      <c r="R95" s="10"/>
      <c r="S95" s="10"/>
      <c r="T95" s="11"/>
      <c r="U95" s="11"/>
      <c r="V95" s="11"/>
      <c r="W95" s="11"/>
      <c r="X95" s="11"/>
      <c r="Y95" s="11"/>
      <c r="Z95" s="10"/>
      <c r="AA95" s="11"/>
      <c r="AB95" s="11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1:56" ht="15.75" customHeight="1">
      <c r="A96" s="51"/>
      <c r="B96" s="196" t="s">
        <v>240</v>
      </c>
      <c r="C96" s="197"/>
      <c r="D96" s="46"/>
      <c r="E96" s="43"/>
      <c r="F96" s="46"/>
      <c r="G96" s="49"/>
      <c r="H96" s="43"/>
      <c r="I96" s="38"/>
      <c r="J96" s="38"/>
      <c r="K96" s="38"/>
      <c r="L96" s="11"/>
      <c r="M96" s="12"/>
      <c r="N96" s="11"/>
      <c r="P96" s="11"/>
      <c r="Q96" s="11"/>
      <c r="T96" s="11"/>
      <c r="U96" s="11"/>
      <c r="V96" s="11"/>
      <c r="W96" s="11"/>
      <c r="X96" s="11"/>
      <c r="Y96" s="11"/>
      <c r="AA96" s="11"/>
      <c r="AB96" s="11"/>
    </row>
    <row r="97" spans="1:56" ht="60" customHeight="1">
      <c r="A97" s="43" t="s">
        <v>67</v>
      </c>
      <c r="B97" s="212" t="s">
        <v>126</v>
      </c>
      <c r="C97" s="213"/>
      <c r="D97" s="52"/>
      <c r="E97" s="53"/>
      <c r="F97" s="59"/>
      <c r="G97" s="54"/>
      <c r="H97" s="43"/>
      <c r="I97" s="38"/>
      <c r="J97" s="38"/>
      <c r="K97" s="38"/>
      <c r="L97" s="11"/>
      <c r="M97" s="12"/>
      <c r="N97" s="11"/>
      <c r="P97" s="11"/>
      <c r="Q97" s="11"/>
      <c r="T97" s="11"/>
      <c r="U97" s="11"/>
      <c r="V97" s="11"/>
      <c r="W97" s="11"/>
      <c r="X97" s="11"/>
      <c r="Y97" s="11"/>
      <c r="AA97" s="11"/>
      <c r="AB97" s="11"/>
    </row>
    <row r="98" spans="1:56" s="129" customFormat="1" ht="39.75" customHeight="1">
      <c r="A98" s="119" t="s">
        <v>313</v>
      </c>
      <c r="B98" s="148" t="s">
        <v>312</v>
      </c>
      <c r="C98" s="149"/>
      <c r="D98" s="120"/>
      <c r="E98" s="121"/>
      <c r="F98" s="122"/>
      <c r="G98" s="123"/>
      <c r="H98" s="124"/>
      <c r="I98" s="125"/>
      <c r="J98" s="125"/>
      <c r="K98" s="125"/>
      <c r="L98" s="126"/>
      <c r="M98" s="127"/>
      <c r="N98" s="126"/>
      <c r="O98" s="128"/>
      <c r="P98" s="126"/>
      <c r="Q98" s="126"/>
      <c r="R98" s="128"/>
      <c r="S98" s="128"/>
      <c r="T98" s="126"/>
      <c r="U98" s="126"/>
      <c r="V98" s="126"/>
      <c r="W98" s="126"/>
      <c r="X98" s="126"/>
      <c r="Y98" s="126"/>
      <c r="Z98" s="128"/>
      <c r="AA98" s="126"/>
      <c r="AB98" s="126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</row>
    <row r="99" spans="1:56" s="129" customFormat="1" ht="28.5" customHeight="1">
      <c r="A99" s="119" t="s">
        <v>311</v>
      </c>
      <c r="B99" s="148" t="s">
        <v>310</v>
      </c>
      <c r="C99" s="149"/>
      <c r="D99" s="120"/>
      <c r="E99" s="121"/>
      <c r="F99" s="122"/>
      <c r="G99" s="123"/>
      <c r="H99" s="124"/>
      <c r="I99" s="125"/>
      <c r="J99" s="125"/>
      <c r="K99" s="125"/>
      <c r="L99" s="126"/>
      <c r="M99" s="127"/>
      <c r="N99" s="126"/>
      <c r="O99" s="128"/>
      <c r="P99" s="126"/>
      <c r="Q99" s="126"/>
      <c r="R99" s="128"/>
      <c r="S99" s="128"/>
      <c r="T99" s="126"/>
      <c r="U99" s="126"/>
      <c r="V99" s="126"/>
      <c r="W99" s="126"/>
      <c r="X99" s="126"/>
      <c r="Y99" s="126"/>
      <c r="Z99" s="128"/>
      <c r="AA99" s="126"/>
      <c r="AB99" s="126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</row>
    <row r="100" spans="1:56" s="129" customFormat="1" ht="28.5" customHeight="1">
      <c r="A100" s="119" t="s">
        <v>309</v>
      </c>
      <c r="B100" s="148" t="s">
        <v>141</v>
      </c>
      <c r="C100" s="149"/>
      <c r="D100" s="120"/>
      <c r="E100" s="121"/>
      <c r="F100" s="122"/>
      <c r="G100" s="123"/>
      <c r="H100" s="124"/>
      <c r="I100" s="125"/>
      <c r="J100" s="125"/>
      <c r="K100" s="125"/>
      <c r="L100" s="126"/>
      <c r="M100" s="127"/>
      <c r="N100" s="126"/>
      <c r="O100" s="128"/>
      <c r="P100" s="126"/>
      <c r="Q100" s="126"/>
      <c r="R100" s="128"/>
      <c r="S100" s="128"/>
      <c r="T100" s="126"/>
      <c r="U100" s="126"/>
      <c r="V100" s="126"/>
      <c r="W100" s="126"/>
      <c r="X100" s="126"/>
      <c r="Y100" s="126"/>
      <c r="Z100" s="128"/>
      <c r="AA100" s="126"/>
      <c r="AB100" s="126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</row>
    <row r="101" spans="1:56" s="129" customFormat="1" ht="28.5" customHeight="1">
      <c r="A101" s="119" t="s">
        <v>308</v>
      </c>
      <c r="B101" s="148" t="s">
        <v>307</v>
      </c>
      <c r="C101" s="149"/>
      <c r="D101" s="120"/>
      <c r="E101" s="121"/>
      <c r="F101" s="122"/>
      <c r="G101" s="123"/>
      <c r="H101" s="124"/>
      <c r="I101" s="125"/>
      <c r="J101" s="125"/>
      <c r="K101" s="125"/>
      <c r="L101" s="126"/>
      <c r="M101" s="127"/>
      <c r="N101" s="126"/>
      <c r="O101" s="128"/>
      <c r="P101" s="126"/>
      <c r="Q101" s="126"/>
      <c r="R101" s="128"/>
      <c r="S101" s="128"/>
      <c r="T101" s="126"/>
      <c r="U101" s="126"/>
      <c r="V101" s="126"/>
      <c r="W101" s="126"/>
      <c r="X101" s="126"/>
      <c r="Y101" s="126"/>
      <c r="Z101" s="128"/>
      <c r="AA101" s="126"/>
      <c r="AB101" s="126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</row>
    <row r="102" spans="1:56" s="129" customFormat="1" ht="28.5" customHeight="1">
      <c r="A102" s="119" t="s">
        <v>306</v>
      </c>
      <c r="B102" s="148" t="s">
        <v>305</v>
      </c>
      <c r="C102" s="149"/>
      <c r="D102" s="120"/>
      <c r="E102" s="121"/>
      <c r="F102" s="122"/>
      <c r="G102" s="123"/>
      <c r="H102" s="124"/>
      <c r="I102" s="125"/>
      <c r="J102" s="125"/>
      <c r="K102" s="125"/>
      <c r="L102" s="126"/>
      <c r="M102" s="127"/>
      <c r="N102" s="126"/>
      <c r="O102" s="128"/>
      <c r="P102" s="126"/>
      <c r="Q102" s="126"/>
      <c r="R102" s="128"/>
      <c r="S102" s="128"/>
      <c r="T102" s="126"/>
      <c r="U102" s="126"/>
      <c r="V102" s="126"/>
      <c r="W102" s="126"/>
      <c r="X102" s="126"/>
      <c r="Y102" s="126"/>
      <c r="Z102" s="128"/>
      <c r="AA102" s="126"/>
      <c r="AB102" s="126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</row>
    <row r="103" spans="1:56" s="129" customFormat="1" ht="28.5" customHeight="1">
      <c r="A103" s="119" t="s">
        <v>304</v>
      </c>
      <c r="B103" s="148" t="s">
        <v>303</v>
      </c>
      <c r="C103" s="149"/>
      <c r="D103" s="120"/>
      <c r="E103" s="121"/>
      <c r="F103" s="122"/>
      <c r="G103" s="123"/>
      <c r="H103" s="124"/>
      <c r="I103" s="125"/>
      <c r="J103" s="125"/>
      <c r="K103" s="125"/>
      <c r="L103" s="126"/>
      <c r="M103" s="127"/>
      <c r="N103" s="126"/>
      <c r="O103" s="128"/>
      <c r="P103" s="126"/>
      <c r="Q103" s="126"/>
      <c r="R103" s="128"/>
      <c r="S103" s="128"/>
      <c r="T103" s="126"/>
      <c r="U103" s="126"/>
      <c r="V103" s="126"/>
      <c r="W103" s="126"/>
      <c r="X103" s="126"/>
      <c r="Y103" s="126"/>
      <c r="Z103" s="128"/>
      <c r="AA103" s="126"/>
      <c r="AB103" s="126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</row>
    <row r="104" spans="1:56" s="6" customFormat="1" ht="28.5" customHeight="1">
      <c r="A104" s="51"/>
      <c r="B104" s="63" t="s">
        <v>121</v>
      </c>
      <c r="C104" s="63"/>
      <c r="D104" s="60"/>
      <c r="E104" s="43"/>
      <c r="F104" s="60"/>
      <c r="G104" s="118">
        <f>G90+G93+G97+G98+G99+G100+G101+G102+G103</f>
        <v>0</v>
      </c>
      <c r="H104" s="118">
        <f>H90+H93+H97+H98+H99+H100+H101+H102+H103</f>
        <v>0</v>
      </c>
      <c r="I104" s="38"/>
      <c r="J104" s="44"/>
      <c r="K104" s="38"/>
      <c r="L104" s="11"/>
      <c r="M104" s="12"/>
      <c r="N104" s="11"/>
      <c r="O104" s="10"/>
      <c r="P104" s="13"/>
      <c r="Q104" s="11"/>
      <c r="R104" s="10"/>
      <c r="S104" s="10"/>
      <c r="T104" s="11"/>
      <c r="U104" s="11"/>
      <c r="V104" s="11"/>
      <c r="W104" s="11"/>
      <c r="X104" s="11"/>
      <c r="Y104" s="11"/>
      <c r="Z104" s="10"/>
      <c r="AA104" s="11"/>
      <c r="AB104" s="11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s="6" customFormat="1" ht="18.75">
      <c r="A105" s="145" t="s">
        <v>78</v>
      </c>
      <c r="B105" s="146"/>
      <c r="C105" s="146"/>
      <c r="D105" s="146"/>
      <c r="E105" s="146"/>
      <c r="F105" s="146"/>
      <c r="G105" s="146"/>
      <c r="H105" s="147"/>
      <c r="I105" s="38"/>
      <c r="J105" s="44"/>
      <c r="K105" s="38"/>
      <c r="L105" s="11"/>
      <c r="M105" s="12"/>
      <c r="N105" s="11"/>
      <c r="O105" s="10"/>
      <c r="P105" s="13"/>
      <c r="Q105" s="11"/>
      <c r="R105" s="10"/>
      <c r="S105" s="10"/>
      <c r="T105" s="11"/>
      <c r="U105" s="11"/>
      <c r="V105" s="11"/>
      <c r="W105" s="11"/>
      <c r="X105" s="11"/>
      <c r="Y105" s="11"/>
      <c r="Z105" s="10"/>
      <c r="AA105" s="11"/>
      <c r="AB105" s="11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ht="37.5" customHeight="1">
      <c r="A106" s="48"/>
      <c r="B106" s="210" t="s">
        <v>112</v>
      </c>
      <c r="C106" s="211"/>
      <c r="D106" s="62">
        <v>0</v>
      </c>
      <c r="E106" s="34">
        <v>0</v>
      </c>
      <c r="F106" s="60"/>
      <c r="G106" s="50" t="s">
        <v>113</v>
      </c>
      <c r="H106" s="54" t="s">
        <v>113</v>
      </c>
      <c r="I106" s="38"/>
      <c r="J106" s="44"/>
      <c r="K106" s="38"/>
      <c r="L106" s="11"/>
      <c r="M106" s="12"/>
      <c r="N106" s="11"/>
      <c r="P106" s="11"/>
      <c r="Q106" s="11"/>
      <c r="T106" s="11"/>
      <c r="U106" s="11"/>
      <c r="V106" s="11"/>
      <c r="W106" s="11"/>
      <c r="X106" s="11"/>
      <c r="Y106" s="11"/>
      <c r="AA106" s="11"/>
      <c r="AB106" s="11"/>
    </row>
    <row r="107" spans="1:56" s="83" customFormat="1" ht="43.5" customHeight="1">
      <c r="A107" s="86"/>
      <c r="B107" s="84">
        <v>1</v>
      </c>
      <c r="C107" s="85" t="s">
        <v>437</v>
      </c>
      <c r="D107" s="87"/>
      <c r="E107" s="87"/>
      <c r="F107" s="88"/>
      <c r="G107" s="99">
        <f>SUM(G108:G113)</f>
        <v>0</v>
      </c>
      <c r="H107" s="99">
        <f>SUM(H108:H113)</f>
        <v>0</v>
      </c>
    </row>
    <row r="108" spans="1:56" s="83" customFormat="1" ht="19.5" customHeight="1">
      <c r="A108" s="89" t="s">
        <v>438</v>
      </c>
      <c r="B108" s="90" t="s">
        <v>436</v>
      </c>
      <c r="C108" s="91" t="s">
        <v>435</v>
      </c>
      <c r="D108" s="90">
        <v>9</v>
      </c>
      <c r="E108" s="90">
        <v>9</v>
      </c>
      <c r="F108" s="92"/>
      <c r="G108" s="96"/>
      <c r="H108" s="96"/>
    </row>
    <row r="109" spans="1:56" s="83" customFormat="1" ht="30.75" customHeight="1">
      <c r="A109" s="89" t="s">
        <v>89</v>
      </c>
      <c r="B109" s="90" t="s">
        <v>434</v>
      </c>
      <c r="C109" s="91" t="s">
        <v>433</v>
      </c>
      <c r="D109" s="90">
        <v>1</v>
      </c>
      <c r="E109" s="90">
        <v>1</v>
      </c>
      <c r="F109" s="92"/>
      <c r="G109" s="96"/>
      <c r="H109" s="96"/>
    </row>
    <row r="110" spans="1:56" s="83" customFormat="1" ht="37.5" customHeight="1">
      <c r="A110" s="89" t="s">
        <v>439</v>
      </c>
      <c r="B110" s="90" t="s">
        <v>432</v>
      </c>
      <c r="C110" s="91" t="s">
        <v>431</v>
      </c>
      <c r="D110" s="90">
        <v>1</v>
      </c>
      <c r="E110" s="90">
        <v>1</v>
      </c>
      <c r="F110" s="92"/>
      <c r="G110" s="96"/>
      <c r="H110" s="96"/>
    </row>
    <row r="111" spans="1:56" s="83" customFormat="1" ht="15.6" customHeight="1">
      <c r="A111" s="89" t="s">
        <v>114</v>
      </c>
      <c r="B111" s="90" t="s">
        <v>4</v>
      </c>
      <c r="C111" s="91" t="s">
        <v>191</v>
      </c>
      <c r="D111" s="90">
        <v>159</v>
      </c>
      <c r="E111" s="90">
        <v>159</v>
      </c>
      <c r="F111" s="92"/>
      <c r="G111" s="96"/>
      <c r="H111" s="96"/>
    </row>
    <row r="112" spans="1:56" s="83" customFormat="1">
      <c r="A112" s="89" t="s">
        <v>440</v>
      </c>
      <c r="B112" s="90" t="s">
        <v>430</v>
      </c>
      <c r="C112" s="91" t="s">
        <v>429</v>
      </c>
      <c r="D112" s="90">
        <v>1</v>
      </c>
      <c r="E112" s="90">
        <v>1</v>
      </c>
      <c r="F112" s="92"/>
      <c r="G112" s="96"/>
      <c r="H112" s="96"/>
    </row>
    <row r="113" spans="1:8" s="83" customFormat="1" ht="30.6" customHeight="1">
      <c r="A113" s="89" t="s">
        <v>441</v>
      </c>
      <c r="B113" s="90" t="s">
        <v>428</v>
      </c>
      <c r="C113" s="91" t="s">
        <v>427</v>
      </c>
      <c r="D113" s="90">
        <v>1</v>
      </c>
      <c r="E113" s="90">
        <v>1</v>
      </c>
      <c r="F113" s="92"/>
      <c r="G113" s="96"/>
      <c r="H113" s="96"/>
    </row>
    <row r="114" spans="1:8" s="83" customFormat="1" ht="28.5" customHeight="1">
      <c r="A114" s="86"/>
      <c r="B114" s="84">
        <v>2</v>
      </c>
      <c r="C114" s="85" t="s">
        <v>96</v>
      </c>
      <c r="D114" s="93"/>
      <c r="E114" s="93"/>
      <c r="F114" s="88"/>
      <c r="G114" s="99">
        <f>SUM(G115:G127)</f>
        <v>18</v>
      </c>
      <c r="H114" s="99">
        <f>SUM(H115:H127)</f>
        <v>7</v>
      </c>
    </row>
    <row r="115" spans="1:8" s="83" customFormat="1" ht="21.75" customHeight="1">
      <c r="A115" s="89">
        <v>7</v>
      </c>
      <c r="B115" s="90" t="s">
        <v>268</v>
      </c>
      <c r="C115" s="91" t="s">
        <v>269</v>
      </c>
      <c r="D115" s="90">
        <v>1</v>
      </c>
      <c r="E115" s="90">
        <v>1</v>
      </c>
      <c r="F115" s="92"/>
      <c r="G115" s="96"/>
      <c r="H115" s="96"/>
    </row>
    <row r="116" spans="1:8" s="83" customFormat="1" ht="22.5" customHeight="1">
      <c r="A116" s="89">
        <v>8</v>
      </c>
      <c r="B116" s="90" t="s">
        <v>426</v>
      </c>
      <c r="C116" s="91" t="s">
        <v>425</v>
      </c>
      <c r="D116" s="90">
        <v>17</v>
      </c>
      <c r="E116" s="90">
        <v>17</v>
      </c>
      <c r="F116" s="92"/>
      <c r="G116" s="96"/>
      <c r="H116" s="96"/>
    </row>
    <row r="117" spans="1:8" s="83" customFormat="1" ht="30">
      <c r="A117" s="89">
        <v>9</v>
      </c>
      <c r="B117" s="90" t="s">
        <v>6</v>
      </c>
      <c r="C117" s="91" t="s">
        <v>193</v>
      </c>
      <c r="D117" s="90">
        <v>292</v>
      </c>
      <c r="E117" s="90">
        <v>292</v>
      </c>
      <c r="F117" s="92"/>
      <c r="G117" s="96">
        <v>7</v>
      </c>
      <c r="H117" s="96">
        <v>4</v>
      </c>
    </row>
    <row r="118" spans="1:8" s="83" customFormat="1" ht="28.5" customHeight="1">
      <c r="A118" s="89">
        <v>10</v>
      </c>
      <c r="B118" s="90" t="s">
        <v>7</v>
      </c>
      <c r="C118" s="91" t="s">
        <v>194</v>
      </c>
      <c r="D118" s="90">
        <v>11</v>
      </c>
      <c r="E118" s="90">
        <v>11</v>
      </c>
      <c r="F118" s="92"/>
      <c r="G118" s="96"/>
      <c r="H118" s="96"/>
    </row>
    <row r="119" spans="1:8" s="83" customFormat="1" ht="27.75" customHeight="1">
      <c r="A119" s="89">
        <v>11</v>
      </c>
      <c r="B119" s="90" t="s">
        <v>10</v>
      </c>
      <c r="C119" s="91" t="s">
        <v>203</v>
      </c>
      <c r="D119" s="90">
        <v>15</v>
      </c>
      <c r="E119" s="90">
        <v>15</v>
      </c>
      <c r="F119" s="92"/>
      <c r="G119" s="96"/>
      <c r="H119" s="96">
        <v>1</v>
      </c>
    </row>
    <row r="120" spans="1:8" s="83" customFormat="1">
      <c r="A120" s="89">
        <v>12</v>
      </c>
      <c r="B120" s="90" t="s">
        <v>424</v>
      </c>
      <c r="C120" s="91" t="s">
        <v>130</v>
      </c>
      <c r="D120" s="90">
        <v>14</v>
      </c>
      <c r="E120" s="90">
        <v>14</v>
      </c>
      <c r="F120" s="92"/>
      <c r="G120" s="96"/>
      <c r="H120" s="96"/>
    </row>
    <row r="121" spans="1:8" s="83" customFormat="1" ht="21" customHeight="1">
      <c r="A121" s="89">
        <v>13</v>
      </c>
      <c r="B121" s="90" t="s">
        <v>41</v>
      </c>
      <c r="C121" s="91" t="s">
        <v>197</v>
      </c>
      <c r="D121" s="90">
        <v>5</v>
      </c>
      <c r="E121" s="90">
        <v>5</v>
      </c>
      <c r="F121" s="92"/>
      <c r="G121" s="96"/>
      <c r="H121" s="96">
        <v>1</v>
      </c>
    </row>
    <row r="122" spans="1:8" s="83" customFormat="1" ht="19.5" customHeight="1">
      <c r="A122" s="89">
        <v>14</v>
      </c>
      <c r="B122" s="90" t="s">
        <v>423</v>
      </c>
      <c r="C122" s="91" t="s">
        <v>422</v>
      </c>
      <c r="D122" s="90">
        <v>2</v>
      </c>
      <c r="E122" s="90">
        <v>2</v>
      </c>
      <c r="F122" s="92"/>
      <c r="G122" s="96"/>
      <c r="H122" s="96"/>
    </row>
    <row r="123" spans="1:8" s="83" customFormat="1" ht="21" customHeight="1">
      <c r="A123" s="89">
        <v>15</v>
      </c>
      <c r="B123" s="90" t="s">
        <v>421</v>
      </c>
      <c r="C123" s="91" t="s">
        <v>420</v>
      </c>
      <c r="D123" s="90">
        <v>1</v>
      </c>
      <c r="E123" s="90">
        <v>1</v>
      </c>
      <c r="F123" s="92"/>
      <c r="G123" s="96"/>
      <c r="H123" s="96"/>
    </row>
    <row r="124" spans="1:8" s="83" customFormat="1" ht="21" customHeight="1">
      <c r="A124" s="89">
        <v>16</v>
      </c>
      <c r="B124" s="90" t="s">
        <v>59</v>
      </c>
      <c r="C124" s="91" t="s">
        <v>199</v>
      </c>
      <c r="D124" s="90">
        <v>9</v>
      </c>
      <c r="E124" s="90">
        <v>9</v>
      </c>
      <c r="F124" s="92"/>
      <c r="G124" s="96">
        <v>11</v>
      </c>
      <c r="H124" s="96">
        <v>1</v>
      </c>
    </row>
    <row r="125" spans="1:8" s="135" customFormat="1" ht="21" customHeight="1">
      <c r="A125" s="131">
        <v>17</v>
      </c>
      <c r="B125" s="119" t="s">
        <v>456</v>
      </c>
      <c r="C125" s="132" t="s">
        <v>457</v>
      </c>
      <c r="D125" s="119"/>
      <c r="E125" s="119"/>
      <c r="F125" s="133"/>
      <c r="G125" s="134"/>
      <c r="H125" s="134"/>
    </row>
    <row r="126" spans="1:8" s="135" customFormat="1" ht="21" customHeight="1">
      <c r="A126" s="131">
        <v>18</v>
      </c>
      <c r="B126" s="119" t="s">
        <v>458</v>
      </c>
      <c r="C126" s="132" t="s">
        <v>459</v>
      </c>
      <c r="D126" s="119"/>
      <c r="E126" s="119"/>
      <c r="F126" s="133"/>
      <c r="G126" s="134"/>
      <c r="H126" s="134"/>
    </row>
    <row r="127" spans="1:8" s="135" customFormat="1" ht="21" customHeight="1">
      <c r="A127" s="131">
        <v>19</v>
      </c>
      <c r="B127" s="119" t="s">
        <v>461</v>
      </c>
      <c r="C127" s="132" t="s">
        <v>460</v>
      </c>
      <c r="D127" s="119"/>
      <c r="E127" s="119"/>
      <c r="F127" s="133"/>
      <c r="G127" s="134"/>
      <c r="H127" s="134"/>
    </row>
    <row r="128" spans="1:8" s="83" customFormat="1" ht="18.75">
      <c r="A128" s="86"/>
      <c r="B128" s="84">
        <v>3</v>
      </c>
      <c r="C128" s="85" t="s">
        <v>127</v>
      </c>
      <c r="D128" s="93"/>
      <c r="E128" s="93"/>
      <c r="F128" s="88"/>
      <c r="G128" s="99">
        <f>SUM(G129:G144)</f>
        <v>2</v>
      </c>
      <c r="H128" s="99">
        <f>SUM(H129:H144)</f>
        <v>2</v>
      </c>
    </row>
    <row r="129" spans="1:8" s="83" customFormat="1" ht="30">
      <c r="A129" s="89">
        <v>20</v>
      </c>
      <c r="B129" s="90" t="s">
        <v>5</v>
      </c>
      <c r="C129" s="91" t="s">
        <v>192</v>
      </c>
      <c r="D129" s="90">
        <v>30</v>
      </c>
      <c r="E129" s="90">
        <v>30</v>
      </c>
      <c r="F129" s="92"/>
      <c r="G129" s="96">
        <v>1</v>
      </c>
      <c r="H129" s="96">
        <v>1</v>
      </c>
    </row>
    <row r="130" spans="1:8" s="83" customFormat="1">
      <c r="A130" s="89">
        <v>21</v>
      </c>
      <c r="B130" s="90" t="s">
        <v>419</v>
      </c>
      <c r="C130" s="91" t="s">
        <v>133</v>
      </c>
      <c r="D130" s="90">
        <v>5</v>
      </c>
      <c r="E130" s="90">
        <v>5</v>
      </c>
      <c r="F130" s="92"/>
      <c r="G130" s="96"/>
      <c r="H130" s="96"/>
    </row>
    <row r="131" spans="1:8" s="83" customFormat="1">
      <c r="A131" s="89">
        <v>22</v>
      </c>
      <c r="B131" s="90" t="s">
        <v>418</v>
      </c>
      <c r="C131" s="91" t="s">
        <v>138</v>
      </c>
      <c r="D131" s="90">
        <v>14</v>
      </c>
      <c r="E131" s="90">
        <v>14</v>
      </c>
      <c r="F131" s="92"/>
      <c r="G131" s="96"/>
      <c r="H131" s="96"/>
    </row>
    <row r="132" spans="1:8" s="83" customFormat="1">
      <c r="A132" s="89">
        <v>23</v>
      </c>
      <c r="B132" s="90" t="s">
        <v>8</v>
      </c>
      <c r="C132" s="91" t="s">
        <v>201</v>
      </c>
      <c r="D132" s="90">
        <v>15</v>
      </c>
      <c r="E132" s="90">
        <v>15</v>
      </c>
      <c r="F132" s="92"/>
      <c r="G132" s="96"/>
      <c r="H132" s="96"/>
    </row>
    <row r="133" spans="1:8" s="83" customFormat="1">
      <c r="A133" s="89">
        <v>24</v>
      </c>
      <c r="B133" s="90" t="s">
        <v>9</v>
      </c>
      <c r="C133" s="91" t="s">
        <v>202</v>
      </c>
      <c r="D133" s="90">
        <v>3</v>
      </c>
      <c r="E133" s="90">
        <v>3</v>
      </c>
      <c r="F133" s="92"/>
      <c r="G133" s="96"/>
      <c r="H133" s="96"/>
    </row>
    <row r="134" spans="1:8" s="83" customFormat="1">
      <c r="A134" s="89">
        <v>25</v>
      </c>
      <c r="B134" s="90" t="s">
        <v>417</v>
      </c>
      <c r="C134" s="91" t="s">
        <v>416</v>
      </c>
      <c r="D134" s="90">
        <v>1</v>
      </c>
      <c r="E134" s="90">
        <v>1</v>
      </c>
      <c r="F134" s="92"/>
      <c r="G134" s="96"/>
      <c r="H134" s="96"/>
    </row>
    <row r="135" spans="1:8" s="83" customFormat="1">
      <c r="A135" s="89">
        <v>26</v>
      </c>
      <c r="B135" s="90" t="s">
        <v>415</v>
      </c>
      <c r="C135" s="91" t="s">
        <v>414</v>
      </c>
      <c r="D135" s="90">
        <v>9</v>
      </c>
      <c r="E135" s="90">
        <v>9</v>
      </c>
      <c r="F135" s="92"/>
      <c r="G135" s="96"/>
      <c r="H135" s="96"/>
    </row>
    <row r="136" spans="1:8" s="83" customFormat="1">
      <c r="A136" s="89">
        <v>27</v>
      </c>
      <c r="B136" s="90" t="s">
        <v>413</v>
      </c>
      <c r="C136" s="91" t="s">
        <v>412</v>
      </c>
      <c r="D136" s="90">
        <v>9</v>
      </c>
      <c r="E136" s="90">
        <v>9</v>
      </c>
      <c r="F136" s="92"/>
      <c r="G136" s="96"/>
      <c r="H136" s="96"/>
    </row>
    <row r="137" spans="1:8" s="83" customFormat="1">
      <c r="A137" s="89">
        <v>28</v>
      </c>
      <c r="B137" s="90" t="s">
        <v>157</v>
      </c>
      <c r="C137" s="91" t="s">
        <v>206</v>
      </c>
      <c r="D137" s="90">
        <v>8</v>
      </c>
      <c r="E137" s="90">
        <v>8</v>
      </c>
      <c r="F137" s="92"/>
      <c r="G137" s="96"/>
      <c r="H137" s="96"/>
    </row>
    <row r="138" spans="1:8" s="83" customFormat="1">
      <c r="A138" s="89">
        <v>29</v>
      </c>
      <c r="B138" s="90" t="s">
        <v>158</v>
      </c>
      <c r="C138" s="91" t="s">
        <v>207</v>
      </c>
      <c r="D138" s="90">
        <v>2</v>
      </c>
      <c r="E138" s="90">
        <v>2</v>
      </c>
      <c r="F138" s="92"/>
      <c r="G138" s="96"/>
      <c r="H138" s="96"/>
    </row>
    <row r="139" spans="1:8" s="83" customFormat="1">
      <c r="A139" s="89">
        <v>30</v>
      </c>
      <c r="B139" s="90" t="s">
        <v>411</v>
      </c>
      <c r="C139" s="91" t="s">
        <v>410</v>
      </c>
      <c r="D139" s="90">
        <v>2</v>
      </c>
      <c r="E139" s="90">
        <v>2</v>
      </c>
      <c r="F139" s="92"/>
      <c r="G139" s="96"/>
      <c r="H139" s="96"/>
    </row>
    <row r="140" spans="1:8" s="83" customFormat="1">
      <c r="A140" s="89">
        <v>31</v>
      </c>
      <c r="B140" s="90" t="s">
        <v>409</v>
      </c>
      <c r="C140" s="91" t="s">
        <v>132</v>
      </c>
      <c r="D140" s="90">
        <v>16</v>
      </c>
      <c r="E140" s="90">
        <v>16</v>
      </c>
      <c r="F140" s="92"/>
      <c r="G140" s="96">
        <v>1</v>
      </c>
      <c r="H140" s="96"/>
    </row>
    <row r="141" spans="1:8" s="83" customFormat="1" ht="30">
      <c r="A141" s="89">
        <v>32</v>
      </c>
      <c r="B141" s="90" t="s">
        <v>156</v>
      </c>
      <c r="C141" s="91" t="s">
        <v>208</v>
      </c>
      <c r="D141" s="90">
        <v>65</v>
      </c>
      <c r="E141" s="90">
        <v>65</v>
      </c>
      <c r="F141" s="92"/>
      <c r="G141" s="96"/>
      <c r="H141" s="96"/>
    </row>
    <row r="142" spans="1:8" s="83" customFormat="1" ht="30">
      <c r="A142" s="89">
        <v>33</v>
      </c>
      <c r="B142" s="90" t="s">
        <v>408</v>
      </c>
      <c r="C142" s="91" t="s">
        <v>407</v>
      </c>
      <c r="D142" s="90">
        <v>1</v>
      </c>
      <c r="E142" s="90">
        <v>1</v>
      </c>
      <c r="F142" s="92"/>
      <c r="G142" s="96"/>
      <c r="H142" s="96"/>
    </row>
    <row r="143" spans="1:8" s="83" customFormat="1">
      <c r="A143" s="89">
        <v>34</v>
      </c>
      <c r="B143" s="90" t="s">
        <v>147</v>
      </c>
      <c r="C143" s="91" t="s">
        <v>220</v>
      </c>
      <c r="D143" s="90">
        <v>8</v>
      </c>
      <c r="E143" s="90">
        <v>8</v>
      </c>
      <c r="F143" s="92"/>
      <c r="G143" s="96"/>
      <c r="H143" s="96"/>
    </row>
    <row r="144" spans="1:8" s="83" customFormat="1">
      <c r="A144" s="89">
        <v>35</v>
      </c>
      <c r="B144" s="90" t="s">
        <v>52</v>
      </c>
      <c r="C144" s="91" t="s">
        <v>225</v>
      </c>
      <c r="D144" s="90">
        <v>3</v>
      </c>
      <c r="E144" s="90">
        <v>3</v>
      </c>
      <c r="F144" s="92"/>
      <c r="G144" s="96"/>
      <c r="H144" s="96">
        <v>1</v>
      </c>
    </row>
    <row r="145" spans="1:8" s="83" customFormat="1" ht="18.75">
      <c r="A145" s="86"/>
      <c r="B145" s="84">
        <v>4</v>
      </c>
      <c r="C145" s="85" t="s">
        <v>406</v>
      </c>
      <c r="D145" s="93"/>
      <c r="E145" s="93"/>
      <c r="F145" s="88"/>
      <c r="G145" s="99">
        <f>SUM(G146:G162)</f>
        <v>13</v>
      </c>
      <c r="H145" s="99">
        <f>SUM(H146:H162)</f>
        <v>10</v>
      </c>
    </row>
    <row r="146" spans="1:8" s="83" customFormat="1">
      <c r="A146" s="89">
        <v>36</v>
      </c>
      <c r="B146" s="90" t="s">
        <v>21</v>
      </c>
      <c r="C146" s="91" t="s">
        <v>217</v>
      </c>
      <c r="D146" s="90">
        <v>9</v>
      </c>
      <c r="E146" s="90">
        <v>9</v>
      </c>
      <c r="F146" s="92"/>
      <c r="G146" s="96">
        <v>1</v>
      </c>
      <c r="H146" s="96"/>
    </row>
    <row r="147" spans="1:8" s="83" customFormat="1">
      <c r="A147" s="89">
        <v>37</v>
      </c>
      <c r="B147" s="90" t="s">
        <v>405</v>
      </c>
      <c r="C147" s="91" t="s">
        <v>154</v>
      </c>
      <c r="D147" s="90">
        <v>6</v>
      </c>
      <c r="E147" s="90">
        <v>6</v>
      </c>
      <c r="F147" s="92"/>
      <c r="G147" s="96"/>
      <c r="H147" s="96"/>
    </row>
    <row r="148" spans="1:8" s="83" customFormat="1" ht="30">
      <c r="A148" s="89">
        <v>38</v>
      </c>
      <c r="B148" s="90" t="s">
        <v>404</v>
      </c>
      <c r="C148" s="91" t="s">
        <v>155</v>
      </c>
      <c r="D148" s="90">
        <v>3</v>
      </c>
      <c r="E148" s="90">
        <v>3</v>
      </c>
      <c r="F148" s="92"/>
      <c r="G148" s="96"/>
      <c r="H148" s="96"/>
    </row>
    <row r="149" spans="1:8" s="83" customFormat="1">
      <c r="A149" s="89">
        <v>39</v>
      </c>
      <c r="B149" s="90" t="s">
        <v>22</v>
      </c>
      <c r="C149" s="91" t="s">
        <v>218</v>
      </c>
      <c r="D149" s="90">
        <v>13</v>
      </c>
      <c r="E149" s="90">
        <v>13</v>
      </c>
      <c r="F149" s="92"/>
      <c r="G149" s="96">
        <v>2</v>
      </c>
      <c r="H149" s="96">
        <v>1</v>
      </c>
    </row>
    <row r="150" spans="1:8" s="83" customFormat="1">
      <c r="A150" s="89">
        <v>40</v>
      </c>
      <c r="B150" s="90" t="s">
        <v>403</v>
      </c>
      <c r="C150" s="91" t="s">
        <v>136</v>
      </c>
      <c r="D150" s="90">
        <v>8</v>
      </c>
      <c r="E150" s="90">
        <v>8</v>
      </c>
      <c r="F150" s="92"/>
      <c r="G150" s="96"/>
      <c r="H150" s="96"/>
    </row>
    <row r="151" spans="1:8" s="83" customFormat="1">
      <c r="A151" s="89">
        <v>41</v>
      </c>
      <c r="B151" s="90" t="s">
        <v>23</v>
      </c>
      <c r="C151" s="91" t="s">
        <v>209</v>
      </c>
      <c r="D151" s="90">
        <v>30</v>
      </c>
      <c r="E151" s="90">
        <v>30</v>
      </c>
      <c r="F151" s="92"/>
      <c r="G151" s="96">
        <v>3</v>
      </c>
      <c r="H151" s="96">
        <v>3</v>
      </c>
    </row>
    <row r="152" spans="1:8" s="83" customFormat="1">
      <c r="A152" s="89">
        <v>42</v>
      </c>
      <c r="B152" s="90" t="s">
        <v>402</v>
      </c>
      <c r="C152" s="91" t="s">
        <v>401</v>
      </c>
      <c r="D152" s="90">
        <v>1</v>
      </c>
      <c r="E152" s="90">
        <v>1</v>
      </c>
      <c r="F152" s="92"/>
      <c r="G152" s="96"/>
      <c r="H152" s="96"/>
    </row>
    <row r="153" spans="1:8" s="83" customFormat="1">
      <c r="A153" s="89">
        <v>43</v>
      </c>
      <c r="B153" s="90" t="s">
        <v>400</v>
      </c>
      <c r="C153" s="91" t="s">
        <v>152</v>
      </c>
      <c r="D153" s="90">
        <v>13</v>
      </c>
      <c r="E153" s="90">
        <v>13</v>
      </c>
      <c r="F153" s="92"/>
      <c r="G153" s="96">
        <v>2</v>
      </c>
      <c r="H153" s="96"/>
    </row>
    <row r="154" spans="1:8" s="83" customFormat="1" ht="30">
      <c r="A154" s="89">
        <v>44</v>
      </c>
      <c r="B154" s="90" t="s">
        <v>24</v>
      </c>
      <c r="C154" s="91" t="s">
        <v>229</v>
      </c>
      <c r="D154" s="90">
        <v>1</v>
      </c>
      <c r="E154" s="90">
        <v>1</v>
      </c>
      <c r="F154" s="92"/>
      <c r="G154" s="96"/>
      <c r="H154" s="96"/>
    </row>
    <row r="155" spans="1:8" s="83" customFormat="1">
      <c r="A155" s="89">
        <v>45</v>
      </c>
      <c r="B155" s="90" t="s">
        <v>399</v>
      </c>
      <c r="C155" s="91" t="s">
        <v>398</v>
      </c>
      <c r="D155" s="90">
        <v>1</v>
      </c>
      <c r="E155" s="90">
        <v>1</v>
      </c>
      <c r="F155" s="92"/>
      <c r="G155" s="96"/>
      <c r="H155" s="96"/>
    </row>
    <row r="156" spans="1:8" s="83" customFormat="1">
      <c r="A156" s="89">
        <v>46</v>
      </c>
      <c r="B156" s="90" t="s">
        <v>25</v>
      </c>
      <c r="C156" s="91" t="s">
        <v>204</v>
      </c>
      <c r="D156" s="90">
        <v>26</v>
      </c>
      <c r="E156" s="90">
        <v>26</v>
      </c>
      <c r="F156" s="92"/>
      <c r="G156" s="96">
        <v>3</v>
      </c>
      <c r="H156" s="96">
        <v>1</v>
      </c>
    </row>
    <row r="157" spans="1:8" s="83" customFormat="1">
      <c r="A157" s="89">
        <v>47</v>
      </c>
      <c r="B157" s="90" t="s">
        <v>266</v>
      </c>
      <c r="C157" s="91" t="s">
        <v>267</v>
      </c>
      <c r="D157" s="90">
        <v>8</v>
      </c>
      <c r="E157" s="90">
        <v>8</v>
      </c>
      <c r="F157" s="92"/>
      <c r="G157" s="96"/>
      <c r="H157" s="96"/>
    </row>
    <row r="158" spans="1:8" s="83" customFormat="1">
      <c r="A158" s="89">
        <v>48</v>
      </c>
      <c r="B158" s="90" t="s">
        <v>397</v>
      </c>
      <c r="C158" s="91" t="s">
        <v>127</v>
      </c>
      <c r="D158" s="90">
        <v>54</v>
      </c>
      <c r="E158" s="90">
        <v>54</v>
      </c>
      <c r="F158" s="92"/>
      <c r="G158" s="96"/>
      <c r="H158" s="96">
        <v>2</v>
      </c>
    </row>
    <row r="159" spans="1:8" s="83" customFormat="1">
      <c r="A159" s="89">
        <v>49</v>
      </c>
      <c r="B159" s="90" t="s">
        <v>26</v>
      </c>
      <c r="C159" s="91" t="s">
        <v>205</v>
      </c>
      <c r="D159" s="90">
        <v>61</v>
      </c>
      <c r="E159" s="90">
        <v>61</v>
      </c>
      <c r="F159" s="92"/>
      <c r="G159" s="96">
        <v>2</v>
      </c>
      <c r="H159" s="96">
        <v>3</v>
      </c>
    </row>
    <row r="160" spans="1:8" s="83" customFormat="1">
      <c r="A160" s="89">
        <v>50</v>
      </c>
      <c r="B160" s="90" t="s">
        <v>396</v>
      </c>
      <c r="C160" s="91" t="s">
        <v>395</v>
      </c>
      <c r="D160" s="90">
        <v>2</v>
      </c>
      <c r="E160" s="90">
        <v>2</v>
      </c>
      <c r="F160" s="92"/>
      <c r="G160" s="96"/>
      <c r="H160" s="96"/>
    </row>
    <row r="161" spans="1:8" s="83" customFormat="1">
      <c r="A161" s="89">
        <v>51</v>
      </c>
      <c r="B161" s="90" t="s">
        <v>394</v>
      </c>
      <c r="C161" s="91" t="s">
        <v>137</v>
      </c>
      <c r="D161" s="90">
        <v>4</v>
      </c>
      <c r="E161" s="90">
        <v>4</v>
      </c>
      <c r="F161" s="92"/>
      <c r="G161" s="96"/>
      <c r="H161" s="96"/>
    </row>
    <row r="162" spans="1:8" s="83" customFormat="1">
      <c r="A162" s="89">
        <v>52</v>
      </c>
      <c r="B162" s="90" t="s">
        <v>393</v>
      </c>
      <c r="C162" s="91" t="s">
        <v>134</v>
      </c>
      <c r="D162" s="90">
        <v>6</v>
      </c>
      <c r="E162" s="90">
        <v>6</v>
      </c>
      <c r="F162" s="92"/>
      <c r="G162" s="96"/>
      <c r="H162" s="96"/>
    </row>
    <row r="163" spans="1:8" s="83" customFormat="1" ht="18.75">
      <c r="A163" s="86"/>
      <c r="B163" s="84">
        <v>4</v>
      </c>
      <c r="C163" s="85" t="s">
        <v>122</v>
      </c>
      <c r="D163" s="93"/>
      <c r="E163" s="93"/>
      <c r="F163" s="88"/>
      <c r="G163" s="99">
        <f>SUM(G164:G173)</f>
        <v>374</v>
      </c>
      <c r="H163" s="99">
        <f>SUM(H164:H173)</f>
        <v>293</v>
      </c>
    </row>
    <row r="164" spans="1:8" s="83" customFormat="1">
      <c r="A164" s="89">
        <v>53</v>
      </c>
      <c r="B164" s="90" t="s">
        <v>392</v>
      </c>
      <c r="C164" s="91" t="s">
        <v>391</v>
      </c>
      <c r="D164" s="90">
        <v>1</v>
      </c>
      <c r="E164" s="90">
        <v>1</v>
      </c>
      <c r="F164" s="92"/>
      <c r="G164" s="96"/>
      <c r="H164" s="96"/>
    </row>
    <row r="165" spans="1:8" s="83" customFormat="1">
      <c r="A165" s="89">
        <v>54</v>
      </c>
      <c r="B165" s="90" t="s">
        <v>11</v>
      </c>
      <c r="C165" s="91" t="s">
        <v>390</v>
      </c>
      <c r="D165" s="90">
        <v>106</v>
      </c>
      <c r="E165" s="90">
        <v>106</v>
      </c>
      <c r="F165" s="92"/>
      <c r="G165" s="96">
        <v>3</v>
      </c>
      <c r="H165" s="96"/>
    </row>
    <row r="166" spans="1:8" s="83" customFormat="1">
      <c r="A166" s="89">
        <v>55</v>
      </c>
      <c r="B166" s="90" t="s">
        <v>389</v>
      </c>
      <c r="C166" s="91" t="s">
        <v>135</v>
      </c>
      <c r="D166" s="90">
        <v>9</v>
      </c>
      <c r="E166" s="90">
        <v>9</v>
      </c>
      <c r="F166" s="92"/>
      <c r="G166" s="96"/>
      <c r="H166" s="96"/>
    </row>
    <row r="167" spans="1:8" s="83" customFormat="1">
      <c r="A167" s="89">
        <v>56</v>
      </c>
      <c r="B167" s="90" t="s">
        <v>36</v>
      </c>
      <c r="C167" s="91" t="s">
        <v>171</v>
      </c>
      <c r="D167" s="90">
        <v>20</v>
      </c>
      <c r="E167" s="90">
        <v>20</v>
      </c>
      <c r="F167" s="92"/>
      <c r="G167" s="96">
        <v>5</v>
      </c>
      <c r="H167" s="96">
        <v>1</v>
      </c>
    </row>
    <row r="168" spans="1:8" s="83" customFormat="1">
      <c r="A168" s="89">
        <v>57</v>
      </c>
      <c r="B168" s="90" t="s">
        <v>42</v>
      </c>
      <c r="C168" s="91" t="s">
        <v>172</v>
      </c>
      <c r="D168" s="90">
        <v>8</v>
      </c>
      <c r="E168" s="90">
        <v>8</v>
      </c>
      <c r="F168" s="92"/>
      <c r="G168" s="96"/>
      <c r="H168" s="96"/>
    </row>
    <row r="169" spans="1:8" s="83" customFormat="1">
      <c r="A169" s="89">
        <v>58</v>
      </c>
      <c r="B169" s="90" t="s">
        <v>56</v>
      </c>
      <c r="C169" s="91" t="s">
        <v>168</v>
      </c>
      <c r="D169" s="90">
        <v>517</v>
      </c>
      <c r="E169" s="90">
        <v>517</v>
      </c>
      <c r="F169" s="92"/>
      <c r="G169" s="96"/>
      <c r="H169" s="96"/>
    </row>
    <row r="170" spans="1:8" s="83" customFormat="1">
      <c r="A170" s="89">
        <v>59</v>
      </c>
      <c r="B170" s="90" t="s">
        <v>56</v>
      </c>
      <c r="C170" s="91" t="s">
        <v>388</v>
      </c>
      <c r="D170" s="90">
        <v>87</v>
      </c>
      <c r="E170" s="90">
        <v>87</v>
      </c>
      <c r="F170" s="92"/>
      <c r="G170" s="96">
        <v>328</v>
      </c>
      <c r="H170" s="96">
        <v>292</v>
      </c>
    </row>
    <row r="171" spans="1:8" s="83" customFormat="1">
      <c r="A171" s="89">
        <v>60</v>
      </c>
      <c r="B171" s="90" t="s">
        <v>56</v>
      </c>
      <c r="C171" s="91" t="s">
        <v>387</v>
      </c>
      <c r="D171" s="90">
        <v>79</v>
      </c>
      <c r="E171" s="90">
        <v>79</v>
      </c>
      <c r="F171" s="92"/>
      <c r="G171" s="96">
        <v>35</v>
      </c>
      <c r="H171" s="96"/>
    </row>
    <row r="172" spans="1:8" s="83" customFormat="1">
      <c r="A172" s="89">
        <v>61</v>
      </c>
      <c r="B172" s="90" t="s">
        <v>57</v>
      </c>
      <c r="C172" s="91" t="s">
        <v>169</v>
      </c>
      <c r="D172" s="90">
        <v>2</v>
      </c>
      <c r="E172" s="90">
        <v>2</v>
      </c>
      <c r="F172" s="92"/>
      <c r="G172" s="96"/>
      <c r="H172" s="96"/>
    </row>
    <row r="173" spans="1:8" s="83" customFormat="1">
      <c r="A173" s="89">
        <v>62</v>
      </c>
      <c r="B173" s="90" t="s">
        <v>58</v>
      </c>
      <c r="C173" s="91" t="s">
        <v>170</v>
      </c>
      <c r="D173" s="90">
        <v>1083</v>
      </c>
      <c r="E173" s="90">
        <v>1083</v>
      </c>
      <c r="F173" s="92"/>
      <c r="G173" s="96">
        <v>3</v>
      </c>
      <c r="H173" s="96"/>
    </row>
    <row r="174" spans="1:8" s="83" customFormat="1" ht="18.75">
      <c r="A174" s="86"/>
      <c r="B174" s="84">
        <v>5</v>
      </c>
      <c r="C174" s="85" t="s">
        <v>92</v>
      </c>
      <c r="D174" s="93"/>
      <c r="E174" s="93"/>
      <c r="F174" s="88"/>
      <c r="G174" s="99">
        <f>SUM(G175:G193)</f>
        <v>7</v>
      </c>
      <c r="H174" s="99">
        <f>SUM(H175:H193)</f>
        <v>3</v>
      </c>
    </row>
    <row r="175" spans="1:8" s="83" customFormat="1">
      <c r="A175" s="89">
        <v>63</v>
      </c>
      <c r="B175" s="90" t="s">
        <v>386</v>
      </c>
      <c r="C175" s="91" t="s">
        <v>144</v>
      </c>
      <c r="D175" s="90">
        <v>2</v>
      </c>
      <c r="E175" s="90">
        <v>2</v>
      </c>
      <c r="F175" s="92"/>
      <c r="G175" s="96"/>
      <c r="H175" s="96"/>
    </row>
    <row r="176" spans="1:8" s="83" customFormat="1" ht="30">
      <c r="A176" s="89">
        <v>64</v>
      </c>
      <c r="B176" s="90" t="s">
        <v>385</v>
      </c>
      <c r="C176" s="91" t="s">
        <v>384</v>
      </c>
      <c r="D176" s="90">
        <v>8</v>
      </c>
      <c r="E176" s="90">
        <v>8</v>
      </c>
      <c r="F176" s="92"/>
      <c r="G176" s="96">
        <v>1</v>
      </c>
      <c r="H176" s="96"/>
    </row>
    <row r="177" spans="1:8" s="83" customFormat="1" ht="30">
      <c r="A177" s="89">
        <v>65</v>
      </c>
      <c r="B177" s="90" t="s">
        <v>159</v>
      </c>
      <c r="C177" s="91" t="s">
        <v>210</v>
      </c>
      <c r="D177" s="90">
        <v>135</v>
      </c>
      <c r="E177" s="90">
        <v>135</v>
      </c>
      <c r="F177" s="92"/>
      <c r="G177" s="96"/>
      <c r="H177" s="96"/>
    </row>
    <row r="178" spans="1:8" s="83" customFormat="1">
      <c r="A178" s="89">
        <v>66</v>
      </c>
      <c r="B178" s="90" t="s">
        <v>383</v>
      </c>
      <c r="C178" s="91" t="s">
        <v>142</v>
      </c>
      <c r="D178" s="90">
        <v>4</v>
      </c>
      <c r="E178" s="90">
        <v>4</v>
      </c>
      <c r="F178" s="92"/>
      <c r="G178" s="96"/>
      <c r="H178" s="96"/>
    </row>
    <row r="179" spans="1:8" s="83" customFormat="1">
      <c r="A179" s="89">
        <v>67</v>
      </c>
      <c r="B179" s="90" t="s">
        <v>50</v>
      </c>
      <c r="C179" s="91" t="s">
        <v>211</v>
      </c>
      <c r="D179" s="90">
        <v>6</v>
      </c>
      <c r="E179" s="90">
        <v>6</v>
      </c>
      <c r="F179" s="92"/>
      <c r="G179" s="96"/>
      <c r="H179" s="96">
        <v>2</v>
      </c>
    </row>
    <row r="180" spans="1:8" s="83" customFormat="1">
      <c r="A180" s="89">
        <v>68</v>
      </c>
      <c r="B180" s="90" t="s">
        <v>51</v>
      </c>
      <c r="C180" s="91" t="s">
        <v>212</v>
      </c>
      <c r="D180" s="90">
        <v>6</v>
      </c>
      <c r="E180" s="90">
        <v>6</v>
      </c>
      <c r="F180" s="92"/>
      <c r="G180" s="96"/>
      <c r="H180" s="96"/>
    </row>
    <row r="181" spans="1:8" s="83" customFormat="1" ht="30">
      <c r="A181" s="89">
        <v>69</v>
      </c>
      <c r="B181" s="90" t="s">
        <v>160</v>
      </c>
      <c r="C181" s="91" t="s">
        <v>213</v>
      </c>
      <c r="D181" s="90">
        <v>100</v>
      </c>
      <c r="E181" s="90">
        <v>100</v>
      </c>
      <c r="F181" s="92"/>
      <c r="G181" s="96"/>
      <c r="H181" s="96"/>
    </row>
    <row r="182" spans="1:8" s="83" customFormat="1" ht="30">
      <c r="A182" s="89">
        <v>70</v>
      </c>
      <c r="B182" s="90" t="s">
        <v>382</v>
      </c>
      <c r="C182" s="91" t="s">
        <v>381</v>
      </c>
      <c r="D182" s="90">
        <v>2</v>
      </c>
      <c r="E182" s="90">
        <v>2</v>
      </c>
      <c r="F182" s="92"/>
      <c r="G182" s="96"/>
      <c r="H182" s="96"/>
    </row>
    <row r="183" spans="1:8" s="83" customFormat="1">
      <c r="A183" s="89">
        <v>71</v>
      </c>
      <c r="B183" s="90" t="s">
        <v>380</v>
      </c>
      <c r="C183" s="91" t="s">
        <v>379</v>
      </c>
      <c r="D183" s="90">
        <v>1</v>
      </c>
      <c r="E183" s="90">
        <v>1</v>
      </c>
      <c r="F183" s="92"/>
      <c r="G183" s="96"/>
      <c r="H183" s="96"/>
    </row>
    <row r="184" spans="1:8" s="83" customFormat="1">
      <c r="A184" s="89">
        <v>72</v>
      </c>
      <c r="B184" s="90" t="s">
        <v>60</v>
      </c>
      <c r="C184" s="91" t="s">
        <v>186</v>
      </c>
      <c r="D184" s="90">
        <v>4</v>
      </c>
      <c r="E184" s="90">
        <v>4</v>
      </c>
      <c r="F184" s="92"/>
      <c r="G184" s="96">
        <v>6</v>
      </c>
      <c r="H184" s="96"/>
    </row>
    <row r="185" spans="1:8" s="83" customFormat="1">
      <c r="A185" s="89">
        <v>73</v>
      </c>
      <c r="B185" s="90" t="s">
        <v>378</v>
      </c>
      <c r="C185" s="91" t="s">
        <v>377</v>
      </c>
      <c r="D185" s="90">
        <v>1</v>
      </c>
      <c r="E185" s="90">
        <v>1</v>
      </c>
      <c r="F185" s="92"/>
      <c r="G185" s="96"/>
      <c r="H185" s="96"/>
    </row>
    <row r="186" spans="1:8" s="83" customFormat="1" ht="30">
      <c r="A186" s="89">
        <v>74</v>
      </c>
      <c r="B186" s="90" t="s">
        <v>376</v>
      </c>
      <c r="C186" s="91" t="s">
        <v>139</v>
      </c>
      <c r="D186" s="90">
        <v>4</v>
      </c>
      <c r="E186" s="90">
        <v>4</v>
      </c>
      <c r="F186" s="92"/>
      <c r="G186" s="96"/>
      <c r="H186" s="96"/>
    </row>
    <row r="187" spans="1:8" s="83" customFormat="1">
      <c r="A187" s="89">
        <v>75</v>
      </c>
      <c r="B187" s="90" t="s">
        <v>375</v>
      </c>
      <c r="C187" s="91" t="s">
        <v>143</v>
      </c>
      <c r="D187" s="90">
        <v>8</v>
      </c>
      <c r="E187" s="90">
        <v>8</v>
      </c>
      <c r="F187" s="92"/>
      <c r="G187" s="96"/>
      <c r="H187" s="96"/>
    </row>
    <row r="188" spans="1:8" s="83" customFormat="1">
      <c r="A188" s="89">
        <v>76</v>
      </c>
      <c r="B188" s="90" t="s">
        <v>374</v>
      </c>
      <c r="C188" s="91" t="s">
        <v>373</v>
      </c>
      <c r="D188" s="90">
        <v>1</v>
      </c>
      <c r="E188" s="90">
        <v>1</v>
      </c>
      <c r="F188" s="92"/>
      <c r="G188" s="96"/>
      <c r="H188" s="96"/>
    </row>
    <row r="189" spans="1:8" s="83" customFormat="1">
      <c r="A189" s="89">
        <v>77</v>
      </c>
      <c r="B189" s="90" t="s">
        <v>61</v>
      </c>
      <c r="C189" s="91" t="s">
        <v>179</v>
      </c>
      <c r="D189" s="90">
        <v>3</v>
      </c>
      <c r="E189" s="90">
        <v>3</v>
      </c>
      <c r="F189" s="92"/>
      <c r="G189" s="96"/>
      <c r="H189" s="96"/>
    </row>
    <row r="190" spans="1:8" s="83" customFormat="1">
      <c r="A190" s="89">
        <v>78</v>
      </c>
      <c r="B190" s="90" t="s">
        <v>372</v>
      </c>
      <c r="C190" s="91" t="s">
        <v>371</v>
      </c>
      <c r="D190" s="90">
        <v>1</v>
      </c>
      <c r="E190" s="90">
        <v>1</v>
      </c>
      <c r="F190" s="92"/>
      <c r="G190" s="96"/>
      <c r="H190" s="96"/>
    </row>
    <row r="191" spans="1:8" s="83" customFormat="1">
      <c r="A191" s="89">
        <v>79</v>
      </c>
      <c r="B191" s="90" t="s">
        <v>370</v>
      </c>
      <c r="C191" s="91" t="s">
        <v>369</v>
      </c>
      <c r="D191" s="90">
        <v>1</v>
      </c>
      <c r="E191" s="90">
        <v>1</v>
      </c>
      <c r="F191" s="92"/>
      <c r="G191" s="96"/>
      <c r="H191" s="96">
        <v>1</v>
      </c>
    </row>
    <row r="192" spans="1:8" s="83" customFormat="1">
      <c r="A192" s="89">
        <v>80</v>
      </c>
      <c r="B192" s="90" t="s">
        <v>368</v>
      </c>
      <c r="C192" s="91" t="s">
        <v>129</v>
      </c>
      <c r="D192" s="90">
        <v>14</v>
      </c>
      <c r="E192" s="90">
        <v>14</v>
      </c>
      <c r="F192" s="92"/>
      <c r="G192" s="96"/>
      <c r="H192" s="96"/>
    </row>
    <row r="193" spans="1:8" s="83" customFormat="1">
      <c r="A193" s="89">
        <v>81</v>
      </c>
      <c r="B193" s="90" t="s">
        <v>367</v>
      </c>
      <c r="C193" s="91" t="s">
        <v>366</v>
      </c>
      <c r="D193" s="90">
        <v>1</v>
      </c>
      <c r="E193" s="90">
        <v>1</v>
      </c>
      <c r="F193" s="92"/>
      <c r="G193" s="96"/>
      <c r="H193" s="96"/>
    </row>
    <row r="194" spans="1:8" s="83" customFormat="1" ht="18.75">
      <c r="A194" s="86"/>
      <c r="B194" s="84">
        <v>6</v>
      </c>
      <c r="C194" s="85" t="s">
        <v>365</v>
      </c>
      <c r="D194" s="93"/>
      <c r="E194" s="93"/>
      <c r="F194" s="88"/>
      <c r="G194" s="99">
        <f>SUM(G195:G210)</f>
        <v>30</v>
      </c>
      <c r="H194" s="99">
        <f>SUM(H195:H210)</f>
        <v>41</v>
      </c>
    </row>
    <row r="195" spans="1:8" s="83" customFormat="1">
      <c r="A195" s="89">
        <v>82</v>
      </c>
      <c r="B195" s="90" t="s">
        <v>272</v>
      </c>
      <c r="C195" s="91" t="s">
        <v>273</v>
      </c>
      <c r="D195" s="90">
        <v>1</v>
      </c>
      <c r="E195" s="90">
        <v>1</v>
      </c>
      <c r="F195" s="92"/>
      <c r="G195" s="96"/>
      <c r="H195" s="96"/>
    </row>
    <row r="196" spans="1:8" s="83" customFormat="1">
      <c r="A196" s="89">
        <v>83</v>
      </c>
      <c r="B196" s="90" t="s">
        <v>12</v>
      </c>
      <c r="C196" s="91" t="s">
        <v>162</v>
      </c>
      <c r="D196" s="90">
        <v>32</v>
      </c>
      <c r="E196" s="90">
        <v>32</v>
      </c>
      <c r="F196" s="92"/>
      <c r="G196" s="96">
        <v>2</v>
      </c>
      <c r="H196" s="96"/>
    </row>
    <row r="197" spans="1:8" s="83" customFormat="1">
      <c r="A197" s="89">
        <v>84</v>
      </c>
      <c r="B197" s="90" t="s">
        <v>120</v>
      </c>
      <c r="C197" s="91" t="s">
        <v>124</v>
      </c>
      <c r="D197" s="90">
        <v>87</v>
      </c>
      <c r="E197" s="90">
        <v>87</v>
      </c>
      <c r="F197" s="92"/>
      <c r="G197" s="96">
        <v>2</v>
      </c>
      <c r="H197" s="96"/>
    </row>
    <row r="198" spans="1:8" s="83" customFormat="1">
      <c r="A198" s="89">
        <v>85</v>
      </c>
      <c r="B198" s="90" t="s">
        <v>364</v>
      </c>
      <c r="C198" s="91" t="s">
        <v>140</v>
      </c>
      <c r="D198" s="90">
        <v>147</v>
      </c>
      <c r="E198" s="90">
        <v>147</v>
      </c>
      <c r="F198" s="92"/>
      <c r="G198" s="96">
        <v>3</v>
      </c>
      <c r="H198" s="96">
        <v>8</v>
      </c>
    </row>
    <row r="199" spans="1:8" s="83" customFormat="1">
      <c r="A199" s="89">
        <v>86</v>
      </c>
      <c r="B199" s="90" t="s">
        <v>13</v>
      </c>
      <c r="C199" s="91" t="s">
        <v>163</v>
      </c>
      <c r="D199" s="90">
        <v>6</v>
      </c>
      <c r="E199" s="90">
        <v>6</v>
      </c>
      <c r="F199" s="92"/>
      <c r="G199" s="96">
        <v>2</v>
      </c>
      <c r="H199" s="96">
        <v>1</v>
      </c>
    </row>
    <row r="200" spans="1:8" s="83" customFormat="1">
      <c r="A200" s="89">
        <v>87</v>
      </c>
      <c r="B200" s="90" t="s">
        <v>14</v>
      </c>
      <c r="C200" s="91" t="s">
        <v>216</v>
      </c>
      <c r="D200" s="90">
        <v>197</v>
      </c>
      <c r="E200" s="90">
        <v>197</v>
      </c>
      <c r="F200" s="92"/>
      <c r="G200" s="96">
        <v>2</v>
      </c>
      <c r="H200" s="96"/>
    </row>
    <row r="201" spans="1:8" s="83" customFormat="1">
      <c r="A201" s="89">
        <v>88</v>
      </c>
      <c r="B201" s="90" t="s">
        <v>15</v>
      </c>
      <c r="C201" s="91" t="s">
        <v>164</v>
      </c>
      <c r="D201" s="90">
        <v>15</v>
      </c>
      <c r="E201" s="90">
        <v>15</v>
      </c>
      <c r="F201" s="92"/>
      <c r="G201" s="96">
        <v>9</v>
      </c>
      <c r="H201" s="96">
        <v>23</v>
      </c>
    </row>
    <row r="202" spans="1:8" s="83" customFormat="1">
      <c r="A202" s="89">
        <v>89</v>
      </c>
      <c r="B202" s="90" t="s">
        <v>363</v>
      </c>
      <c r="C202" s="91" t="s">
        <v>362</v>
      </c>
      <c r="D202" s="90">
        <v>4</v>
      </c>
      <c r="E202" s="90">
        <v>4</v>
      </c>
      <c r="F202" s="92"/>
      <c r="G202" s="96"/>
      <c r="H202" s="96"/>
    </row>
    <row r="203" spans="1:8" s="83" customFormat="1">
      <c r="A203" s="89">
        <v>90</v>
      </c>
      <c r="B203" s="90" t="s">
        <v>16</v>
      </c>
      <c r="C203" s="91" t="s">
        <v>165</v>
      </c>
      <c r="D203" s="90">
        <v>6</v>
      </c>
      <c r="E203" s="90">
        <v>6</v>
      </c>
      <c r="F203" s="92"/>
      <c r="G203" s="96">
        <v>1</v>
      </c>
      <c r="H203" s="96"/>
    </row>
    <row r="204" spans="1:8" s="83" customFormat="1" ht="30">
      <c r="A204" s="89">
        <v>91</v>
      </c>
      <c r="B204" s="90" t="s">
        <v>361</v>
      </c>
      <c r="C204" s="91" t="s">
        <v>360</v>
      </c>
      <c r="D204" s="90">
        <v>1</v>
      </c>
      <c r="E204" s="90">
        <v>1</v>
      </c>
      <c r="F204" s="92"/>
      <c r="G204" s="96"/>
      <c r="H204" s="96"/>
    </row>
    <row r="205" spans="1:8" s="83" customFormat="1">
      <c r="A205" s="89">
        <v>92</v>
      </c>
      <c r="B205" s="90" t="s">
        <v>17</v>
      </c>
      <c r="C205" s="91" t="s">
        <v>161</v>
      </c>
      <c r="D205" s="90">
        <v>17</v>
      </c>
      <c r="E205" s="90">
        <v>17</v>
      </c>
      <c r="F205" s="92"/>
      <c r="G205" s="96"/>
      <c r="H205" s="96"/>
    </row>
    <row r="206" spans="1:8" s="83" customFormat="1" ht="45">
      <c r="A206" s="89">
        <v>93</v>
      </c>
      <c r="B206" s="90" t="s">
        <v>359</v>
      </c>
      <c r="C206" s="91" t="s">
        <v>358</v>
      </c>
      <c r="D206" s="90">
        <v>1</v>
      </c>
      <c r="E206" s="90">
        <v>1</v>
      </c>
      <c r="F206" s="92"/>
      <c r="G206" s="96"/>
      <c r="H206" s="96"/>
    </row>
    <row r="207" spans="1:8" s="83" customFormat="1" ht="30">
      <c r="A207" s="89">
        <v>94</v>
      </c>
      <c r="B207" s="90" t="s">
        <v>18</v>
      </c>
      <c r="C207" s="91" t="s">
        <v>166</v>
      </c>
      <c r="D207" s="90">
        <v>64</v>
      </c>
      <c r="E207" s="90">
        <v>64</v>
      </c>
      <c r="F207" s="92"/>
      <c r="G207" s="96">
        <v>4</v>
      </c>
      <c r="H207" s="96">
        <v>2</v>
      </c>
    </row>
    <row r="208" spans="1:8" s="83" customFormat="1">
      <c r="A208" s="89">
        <v>95</v>
      </c>
      <c r="B208" s="90" t="s">
        <v>449</v>
      </c>
      <c r="C208" s="91" t="s">
        <v>450</v>
      </c>
      <c r="D208" s="90"/>
      <c r="E208" s="90"/>
      <c r="F208" s="92"/>
      <c r="G208" s="96"/>
      <c r="H208" s="96"/>
    </row>
    <row r="209" spans="1:8" s="83" customFormat="1">
      <c r="A209" s="89">
        <v>96</v>
      </c>
      <c r="B209" s="90" t="s">
        <v>19</v>
      </c>
      <c r="C209" s="91" t="s">
        <v>214</v>
      </c>
      <c r="D209" s="90">
        <v>2</v>
      </c>
      <c r="E209" s="90">
        <v>2</v>
      </c>
      <c r="F209" s="92"/>
      <c r="G209" s="96"/>
      <c r="H209" s="96">
        <v>2</v>
      </c>
    </row>
    <row r="210" spans="1:8" s="83" customFormat="1" ht="30">
      <c r="A210" s="89">
        <v>97</v>
      </c>
      <c r="B210" s="90" t="s">
        <v>20</v>
      </c>
      <c r="C210" s="91" t="s">
        <v>215</v>
      </c>
      <c r="D210" s="90">
        <v>92</v>
      </c>
      <c r="E210" s="90">
        <v>92</v>
      </c>
      <c r="F210" s="92"/>
      <c r="G210" s="96">
        <v>5</v>
      </c>
      <c r="H210" s="96">
        <v>5</v>
      </c>
    </row>
    <row r="211" spans="1:8" s="83" customFormat="1" ht="18.75">
      <c r="A211" s="86"/>
      <c r="B211" s="84">
        <v>7</v>
      </c>
      <c r="C211" s="85" t="s">
        <v>357</v>
      </c>
      <c r="D211" s="93"/>
      <c r="E211" s="93"/>
      <c r="F211" s="88"/>
      <c r="G211" s="99">
        <f>SUM(G212:G233)</f>
        <v>3</v>
      </c>
      <c r="H211" s="99">
        <f>SUM(H212:H233)</f>
        <v>7</v>
      </c>
    </row>
    <row r="212" spans="1:8" s="83" customFormat="1">
      <c r="A212" s="89">
        <v>98</v>
      </c>
      <c r="B212" s="90" t="s">
        <v>356</v>
      </c>
      <c r="C212" s="91" t="s">
        <v>355</v>
      </c>
      <c r="D212" s="90">
        <v>1</v>
      </c>
      <c r="E212" s="90">
        <v>1</v>
      </c>
      <c r="F212" s="92"/>
      <c r="G212" s="96"/>
      <c r="H212" s="96"/>
    </row>
    <row r="213" spans="1:8" s="83" customFormat="1">
      <c r="A213" s="89">
        <v>99</v>
      </c>
      <c r="B213" s="90" t="s">
        <v>354</v>
      </c>
      <c r="C213" s="91" t="s">
        <v>353</v>
      </c>
      <c r="D213" s="90">
        <v>1</v>
      </c>
      <c r="E213" s="90">
        <v>1</v>
      </c>
      <c r="F213" s="92"/>
      <c r="G213" s="96"/>
      <c r="H213" s="96"/>
    </row>
    <row r="214" spans="1:8" s="83" customFormat="1">
      <c r="A214" s="89">
        <v>100</v>
      </c>
      <c r="B214" s="90" t="s">
        <v>352</v>
      </c>
      <c r="C214" s="91" t="s">
        <v>351</v>
      </c>
      <c r="D214" s="90">
        <v>1</v>
      </c>
      <c r="E214" s="90">
        <v>1</v>
      </c>
      <c r="F214" s="92"/>
      <c r="G214" s="96"/>
      <c r="H214" s="96"/>
    </row>
    <row r="215" spans="1:8" s="83" customFormat="1">
      <c r="A215" s="89">
        <v>101</v>
      </c>
      <c r="B215" s="90" t="s">
        <v>27</v>
      </c>
      <c r="C215" s="91" t="s">
        <v>221</v>
      </c>
      <c r="D215" s="90">
        <v>1</v>
      </c>
      <c r="E215" s="90">
        <v>1</v>
      </c>
      <c r="F215" s="92"/>
      <c r="G215" s="96"/>
      <c r="H215" s="96"/>
    </row>
    <row r="216" spans="1:8" s="83" customFormat="1">
      <c r="A216" s="89">
        <v>102</v>
      </c>
      <c r="B216" s="90" t="s">
        <v>350</v>
      </c>
      <c r="C216" s="91" t="s">
        <v>349</v>
      </c>
      <c r="D216" s="90">
        <v>1</v>
      </c>
      <c r="E216" s="90">
        <v>1</v>
      </c>
      <c r="F216" s="92"/>
      <c r="G216" s="96"/>
      <c r="H216" s="96"/>
    </row>
    <row r="217" spans="1:8" s="83" customFormat="1">
      <c r="A217" s="89">
        <v>103</v>
      </c>
      <c r="B217" s="90" t="s">
        <v>28</v>
      </c>
      <c r="C217" s="91" t="s">
        <v>227</v>
      </c>
      <c r="D217" s="90">
        <v>5</v>
      </c>
      <c r="E217" s="90">
        <v>5</v>
      </c>
      <c r="F217" s="92"/>
      <c r="G217" s="96">
        <v>2</v>
      </c>
      <c r="H217" s="96"/>
    </row>
    <row r="218" spans="1:8" s="83" customFormat="1">
      <c r="A218" s="89">
        <v>104</v>
      </c>
      <c r="B218" s="90" t="s">
        <v>29</v>
      </c>
      <c r="C218" s="91" t="s">
        <v>226</v>
      </c>
      <c r="D218" s="90">
        <v>15</v>
      </c>
      <c r="E218" s="90">
        <v>15</v>
      </c>
      <c r="F218" s="92"/>
      <c r="G218" s="96"/>
      <c r="H218" s="96"/>
    </row>
    <row r="219" spans="1:8" s="83" customFormat="1">
      <c r="A219" s="89">
        <v>105</v>
      </c>
      <c r="B219" s="90" t="s">
        <v>348</v>
      </c>
      <c r="C219" s="91" t="s">
        <v>347</v>
      </c>
      <c r="D219" s="90">
        <v>1</v>
      </c>
      <c r="E219" s="90">
        <v>1</v>
      </c>
      <c r="F219" s="92"/>
      <c r="G219" s="96"/>
      <c r="H219" s="96"/>
    </row>
    <row r="220" spans="1:8" s="83" customFormat="1" ht="45">
      <c r="A220" s="89">
        <v>106</v>
      </c>
      <c r="B220" s="90" t="s">
        <v>346</v>
      </c>
      <c r="C220" s="91" t="s">
        <v>345</v>
      </c>
      <c r="D220" s="90">
        <v>2</v>
      </c>
      <c r="E220" s="90">
        <v>2</v>
      </c>
      <c r="F220" s="92"/>
      <c r="G220" s="96"/>
      <c r="H220" s="96"/>
    </row>
    <row r="221" spans="1:8" s="83" customFormat="1" ht="30">
      <c r="A221" s="89">
        <v>107</v>
      </c>
      <c r="B221" s="90" t="s">
        <v>344</v>
      </c>
      <c r="C221" s="91" t="s">
        <v>343</v>
      </c>
      <c r="D221" s="90">
        <v>2</v>
      </c>
      <c r="E221" s="90">
        <v>2</v>
      </c>
      <c r="F221" s="92"/>
      <c r="G221" s="96"/>
      <c r="H221" s="96"/>
    </row>
    <row r="222" spans="1:8" s="83" customFormat="1">
      <c r="A222" s="89">
        <v>108</v>
      </c>
      <c r="B222" s="90" t="s">
        <v>342</v>
      </c>
      <c r="C222" s="91" t="s">
        <v>233</v>
      </c>
      <c r="D222" s="90">
        <v>3</v>
      </c>
      <c r="E222" s="90">
        <v>3</v>
      </c>
      <c r="F222" s="92"/>
      <c r="G222" s="96"/>
      <c r="H222" s="96"/>
    </row>
    <row r="223" spans="1:8" s="83" customFormat="1">
      <c r="A223" s="89">
        <v>109</v>
      </c>
      <c r="B223" s="90" t="s">
        <v>341</v>
      </c>
      <c r="C223" s="91" t="s">
        <v>340</v>
      </c>
      <c r="D223" s="90">
        <v>1</v>
      </c>
      <c r="E223" s="90">
        <v>1</v>
      </c>
      <c r="F223" s="92"/>
      <c r="G223" s="96"/>
      <c r="H223" s="96">
        <v>4</v>
      </c>
    </row>
    <row r="224" spans="1:8" s="83" customFormat="1" ht="45">
      <c r="A224" s="89">
        <v>110</v>
      </c>
      <c r="B224" s="90" t="s">
        <v>30</v>
      </c>
      <c r="C224" s="91" t="s">
        <v>145</v>
      </c>
      <c r="D224" s="90">
        <v>167</v>
      </c>
      <c r="E224" s="90">
        <v>167</v>
      </c>
      <c r="F224" s="92"/>
      <c r="G224" s="96"/>
      <c r="H224" s="96"/>
    </row>
    <row r="225" spans="1:8" s="83" customFormat="1">
      <c r="A225" s="89">
        <v>111</v>
      </c>
      <c r="B225" s="90" t="s">
        <v>339</v>
      </c>
      <c r="C225" s="91" t="s">
        <v>338</v>
      </c>
      <c r="D225" s="90">
        <v>1</v>
      </c>
      <c r="E225" s="90">
        <v>1</v>
      </c>
      <c r="F225" s="92"/>
      <c r="G225" s="96"/>
      <c r="H225" s="96"/>
    </row>
    <row r="226" spans="1:8" s="83" customFormat="1">
      <c r="A226" s="89">
        <v>112</v>
      </c>
      <c r="B226" s="90" t="s">
        <v>31</v>
      </c>
      <c r="C226" s="91" t="s">
        <v>219</v>
      </c>
      <c r="D226" s="90">
        <v>21</v>
      </c>
      <c r="E226" s="90">
        <v>21</v>
      </c>
      <c r="F226" s="92"/>
      <c r="G226" s="96"/>
      <c r="H226" s="96">
        <v>1</v>
      </c>
    </row>
    <row r="227" spans="1:8" s="83" customFormat="1">
      <c r="A227" s="89">
        <v>113</v>
      </c>
      <c r="B227" s="90" t="s">
        <v>337</v>
      </c>
      <c r="C227" s="91" t="s">
        <v>336</v>
      </c>
      <c r="D227" s="90">
        <v>1</v>
      </c>
      <c r="E227" s="90">
        <v>1</v>
      </c>
      <c r="F227" s="92"/>
      <c r="G227" s="96"/>
      <c r="H227" s="96"/>
    </row>
    <row r="228" spans="1:8" s="83" customFormat="1">
      <c r="A228" s="89">
        <v>114</v>
      </c>
      <c r="B228" s="90" t="s">
        <v>335</v>
      </c>
      <c r="C228" s="91" t="s">
        <v>153</v>
      </c>
      <c r="D228" s="90">
        <v>25</v>
      </c>
      <c r="E228" s="90">
        <v>25</v>
      </c>
      <c r="F228" s="92"/>
      <c r="G228" s="96"/>
      <c r="H228" s="96">
        <v>2</v>
      </c>
    </row>
    <row r="229" spans="1:8" s="83" customFormat="1">
      <c r="A229" s="89">
        <v>115</v>
      </c>
      <c r="B229" s="90" t="s">
        <v>53</v>
      </c>
      <c r="C229" s="91" t="s">
        <v>222</v>
      </c>
      <c r="D229" s="90">
        <v>5</v>
      </c>
      <c r="E229" s="90">
        <v>5</v>
      </c>
      <c r="F229" s="92"/>
      <c r="G229" s="96"/>
      <c r="H229" s="96"/>
    </row>
    <row r="230" spans="1:8" s="83" customFormat="1">
      <c r="A230" s="89">
        <v>116</v>
      </c>
      <c r="B230" s="90" t="s">
        <v>150</v>
      </c>
      <c r="C230" s="91" t="s">
        <v>223</v>
      </c>
      <c r="D230" s="90">
        <v>23</v>
      </c>
      <c r="E230" s="90">
        <v>23</v>
      </c>
      <c r="F230" s="92"/>
      <c r="G230" s="96"/>
      <c r="H230" s="96"/>
    </row>
    <row r="231" spans="1:8" s="83" customFormat="1">
      <c r="A231" s="89">
        <v>117</v>
      </c>
      <c r="B231" s="90" t="s">
        <v>54</v>
      </c>
      <c r="C231" s="91" t="s">
        <v>228</v>
      </c>
      <c r="D231" s="90">
        <v>1</v>
      </c>
      <c r="E231" s="90">
        <v>1</v>
      </c>
      <c r="F231" s="92"/>
      <c r="G231" s="96">
        <v>1</v>
      </c>
      <c r="H231" s="96"/>
    </row>
    <row r="232" spans="1:8" s="83" customFormat="1">
      <c r="A232" s="89">
        <v>118</v>
      </c>
      <c r="B232" s="90" t="s">
        <v>334</v>
      </c>
      <c r="C232" s="91" t="s">
        <v>333</v>
      </c>
      <c r="D232" s="90">
        <v>1</v>
      </c>
      <c r="E232" s="90">
        <v>1</v>
      </c>
      <c r="F232" s="92"/>
      <c r="G232" s="96"/>
      <c r="H232" s="96"/>
    </row>
    <row r="233" spans="1:8" s="83" customFormat="1">
      <c r="A233" s="89">
        <v>119</v>
      </c>
      <c r="B233" s="90" t="s">
        <v>332</v>
      </c>
      <c r="C233" s="91" t="s">
        <v>331</v>
      </c>
      <c r="D233" s="90">
        <v>3</v>
      </c>
      <c r="E233" s="90">
        <v>3</v>
      </c>
      <c r="F233" s="92"/>
      <c r="G233" s="96"/>
      <c r="H233" s="96"/>
    </row>
    <row r="234" spans="1:8" s="83" customFormat="1" ht="18.75">
      <c r="A234" s="86"/>
      <c r="B234" s="84">
        <v>8</v>
      </c>
      <c r="C234" s="85" t="s">
        <v>330</v>
      </c>
      <c r="D234" s="93"/>
      <c r="E234" s="93"/>
      <c r="F234" s="88"/>
      <c r="G234" s="99">
        <f>SUM(G235:G238)</f>
        <v>0</v>
      </c>
      <c r="H234" s="99">
        <f>SUM(H235:H238)</f>
        <v>0</v>
      </c>
    </row>
    <row r="235" spans="1:8" s="83" customFormat="1">
      <c r="A235" s="89">
        <v>120</v>
      </c>
      <c r="B235" s="90" t="s">
        <v>329</v>
      </c>
      <c r="C235" s="91" t="s">
        <v>328</v>
      </c>
      <c r="D235" s="90">
        <v>2</v>
      </c>
      <c r="E235" s="90">
        <v>2</v>
      </c>
      <c r="F235" s="92"/>
      <c r="G235" s="96"/>
      <c r="H235" s="96"/>
    </row>
    <row r="236" spans="1:8" s="83" customFormat="1">
      <c r="A236" s="89">
        <v>121</v>
      </c>
      <c r="B236" s="90" t="s">
        <v>327</v>
      </c>
      <c r="C236" s="91" t="s">
        <v>326</v>
      </c>
      <c r="D236" s="90">
        <v>4</v>
      </c>
      <c r="E236" s="90">
        <v>4</v>
      </c>
      <c r="F236" s="92"/>
      <c r="G236" s="96"/>
      <c r="H236" s="96"/>
    </row>
    <row r="237" spans="1:8" s="83" customFormat="1">
      <c r="A237" s="89">
        <v>122</v>
      </c>
      <c r="B237" s="90" t="s">
        <v>325</v>
      </c>
      <c r="C237" s="91" t="s">
        <v>324</v>
      </c>
      <c r="D237" s="90">
        <v>1</v>
      </c>
      <c r="E237" s="90">
        <v>1</v>
      </c>
      <c r="F237" s="92"/>
      <c r="G237" s="96"/>
      <c r="H237" s="96"/>
    </row>
    <row r="238" spans="1:8" s="83" customFormat="1">
      <c r="A238" s="89">
        <v>123</v>
      </c>
      <c r="B238" s="90" t="s">
        <v>323</v>
      </c>
      <c r="C238" s="91" t="s">
        <v>322</v>
      </c>
      <c r="D238" s="90">
        <v>6</v>
      </c>
      <c r="E238" s="90">
        <v>6</v>
      </c>
      <c r="F238" s="92"/>
      <c r="G238" s="96"/>
      <c r="H238" s="96"/>
    </row>
    <row r="239" spans="1:8" s="83" customFormat="1" ht="18.75">
      <c r="A239" s="86"/>
      <c r="B239" s="84">
        <v>9</v>
      </c>
      <c r="C239" s="85" t="s">
        <v>321</v>
      </c>
      <c r="D239" s="93"/>
      <c r="E239" s="93"/>
      <c r="F239" s="88"/>
      <c r="G239" s="99">
        <f>G240</f>
        <v>0</v>
      </c>
      <c r="H239" s="99">
        <f>H240</f>
        <v>1</v>
      </c>
    </row>
    <row r="240" spans="1:8" s="83" customFormat="1">
      <c r="A240" s="89">
        <v>124</v>
      </c>
      <c r="B240" s="90" t="s">
        <v>35</v>
      </c>
      <c r="C240" s="91" t="s">
        <v>196</v>
      </c>
      <c r="D240" s="90">
        <v>82</v>
      </c>
      <c r="E240" s="90">
        <v>82</v>
      </c>
      <c r="F240" s="92"/>
      <c r="G240" s="96"/>
      <c r="H240" s="96">
        <v>1</v>
      </c>
    </row>
    <row r="241" spans="1:8" s="83" customFormat="1" ht="18.75">
      <c r="A241" s="86"/>
      <c r="B241" s="84">
        <v>10</v>
      </c>
      <c r="C241" s="85" t="s">
        <v>320</v>
      </c>
      <c r="D241" s="93"/>
      <c r="E241" s="93"/>
      <c r="F241" s="88"/>
      <c r="G241" s="99">
        <f>SUM(G242:G250)</f>
        <v>6</v>
      </c>
      <c r="H241" s="99">
        <f>SUM(H242:H250)</f>
        <v>8</v>
      </c>
    </row>
    <row r="242" spans="1:8" s="83" customFormat="1">
      <c r="A242" s="89">
        <v>125</v>
      </c>
      <c r="B242" s="90" t="s">
        <v>32</v>
      </c>
      <c r="C242" s="91" t="s">
        <v>146</v>
      </c>
      <c r="D242" s="90">
        <v>14</v>
      </c>
      <c r="E242" s="90">
        <v>14</v>
      </c>
      <c r="F242" s="92"/>
      <c r="G242" s="96"/>
      <c r="H242" s="96"/>
    </row>
    <row r="243" spans="1:8" s="83" customFormat="1">
      <c r="A243" s="89">
        <v>126</v>
      </c>
      <c r="B243" s="90" t="s">
        <v>319</v>
      </c>
      <c r="C243" s="91" t="s">
        <v>318</v>
      </c>
      <c r="D243" s="90">
        <v>1</v>
      </c>
      <c r="E243" s="90">
        <v>1</v>
      </c>
      <c r="F243" s="92"/>
      <c r="G243" s="96"/>
      <c r="H243" s="96"/>
    </row>
    <row r="244" spans="1:8" s="83" customFormat="1">
      <c r="A244" s="89">
        <v>127</v>
      </c>
      <c r="B244" s="90" t="s">
        <v>317</v>
      </c>
      <c r="C244" s="91" t="s">
        <v>316</v>
      </c>
      <c r="D244" s="90">
        <v>1</v>
      </c>
      <c r="E244" s="90">
        <v>1</v>
      </c>
      <c r="F244" s="92"/>
      <c r="G244" s="96"/>
      <c r="H244" s="96"/>
    </row>
    <row r="245" spans="1:8" s="83" customFormat="1">
      <c r="A245" s="89">
        <v>128</v>
      </c>
      <c r="B245" s="90" t="s">
        <v>315</v>
      </c>
      <c r="C245" s="91" t="s">
        <v>314</v>
      </c>
      <c r="D245" s="90">
        <v>4</v>
      </c>
      <c r="E245" s="90">
        <v>4</v>
      </c>
      <c r="F245" s="92"/>
      <c r="G245" s="96"/>
      <c r="H245" s="96"/>
    </row>
    <row r="246" spans="1:8" s="83" customFormat="1">
      <c r="A246" s="89">
        <v>129</v>
      </c>
      <c r="B246" s="90" t="s">
        <v>270</v>
      </c>
      <c r="C246" s="91" t="s">
        <v>271</v>
      </c>
      <c r="D246" s="90">
        <v>5</v>
      </c>
      <c r="E246" s="90">
        <v>5</v>
      </c>
      <c r="F246" s="92"/>
      <c r="G246" s="96"/>
      <c r="H246" s="96"/>
    </row>
    <row r="247" spans="1:8" s="83" customFormat="1">
      <c r="A247" s="89">
        <v>130</v>
      </c>
      <c r="B247" s="90" t="s">
        <v>33</v>
      </c>
      <c r="C247" s="91" t="s">
        <v>195</v>
      </c>
      <c r="D247" s="90">
        <v>14</v>
      </c>
      <c r="E247" s="90">
        <v>14</v>
      </c>
      <c r="F247" s="92"/>
      <c r="G247" s="96"/>
      <c r="H247" s="96"/>
    </row>
    <row r="248" spans="1:8" s="83" customFormat="1">
      <c r="A248" s="89">
        <v>131</v>
      </c>
      <c r="B248" s="90" t="s">
        <v>34</v>
      </c>
      <c r="C248" s="91" t="s">
        <v>200</v>
      </c>
      <c r="D248" s="90">
        <v>60</v>
      </c>
      <c r="E248" s="90">
        <v>60</v>
      </c>
      <c r="F248" s="92"/>
      <c r="G248" s="96">
        <v>5</v>
      </c>
      <c r="H248" s="96">
        <v>6</v>
      </c>
    </row>
    <row r="249" spans="1:8" s="83" customFormat="1" ht="30">
      <c r="A249" s="89">
        <v>132</v>
      </c>
      <c r="B249" s="90" t="s">
        <v>148</v>
      </c>
      <c r="C249" s="91" t="s">
        <v>149</v>
      </c>
      <c r="D249" s="90">
        <v>4</v>
      </c>
      <c r="E249" s="90">
        <v>4</v>
      </c>
      <c r="F249" s="92"/>
      <c r="G249" s="96"/>
      <c r="H249" s="96">
        <v>2</v>
      </c>
    </row>
    <row r="250" spans="1:8" s="83" customFormat="1" ht="45">
      <c r="A250" s="89">
        <v>133</v>
      </c>
      <c r="B250" s="90" t="s">
        <v>151</v>
      </c>
      <c r="C250" s="91" t="s">
        <v>224</v>
      </c>
      <c r="D250" s="90">
        <v>4</v>
      </c>
      <c r="E250" s="90">
        <v>4</v>
      </c>
      <c r="F250" s="92"/>
      <c r="G250" s="96">
        <v>1</v>
      </c>
      <c r="H250" s="96"/>
    </row>
    <row r="251" spans="1:8" ht="18.75">
      <c r="A251" s="86"/>
      <c r="B251" s="84">
        <v>11</v>
      </c>
      <c r="C251" s="85" t="s">
        <v>116</v>
      </c>
      <c r="D251" s="93"/>
      <c r="E251" s="93"/>
      <c r="F251" s="95"/>
      <c r="G251" s="98">
        <f>SUM(G252:G262)</f>
        <v>29</v>
      </c>
      <c r="H251" s="98">
        <f>SUM(H252:H262)</f>
        <v>21</v>
      </c>
    </row>
    <row r="252" spans="1:8">
      <c r="A252" s="89">
        <v>138</v>
      </c>
      <c r="B252" s="90" t="s">
        <v>302</v>
      </c>
      <c r="C252" s="91" t="s">
        <v>167</v>
      </c>
      <c r="D252" s="90">
        <v>4</v>
      </c>
      <c r="E252" s="90">
        <v>4</v>
      </c>
      <c r="F252" s="94"/>
      <c r="G252" s="97"/>
      <c r="H252" s="97">
        <v>2</v>
      </c>
    </row>
    <row r="253" spans="1:8">
      <c r="A253" s="89">
        <v>139</v>
      </c>
      <c r="B253" s="90" t="s">
        <v>37</v>
      </c>
      <c r="C253" s="91" t="s">
        <v>178</v>
      </c>
      <c r="D253" s="90">
        <v>2</v>
      </c>
      <c r="E253" s="90">
        <v>2</v>
      </c>
      <c r="F253" s="94"/>
      <c r="G253" s="97"/>
      <c r="H253" s="97"/>
    </row>
    <row r="254" spans="1:8">
      <c r="A254" s="89">
        <v>140</v>
      </c>
      <c r="B254" s="90" t="s">
        <v>38</v>
      </c>
      <c r="C254" s="91" t="s">
        <v>187</v>
      </c>
      <c r="D254" s="90">
        <v>9</v>
      </c>
      <c r="E254" s="90">
        <v>9</v>
      </c>
      <c r="F254" s="94"/>
      <c r="G254" s="97">
        <v>3</v>
      </c>
      <c r="H254" s="97">
        <v>1</v>
      </c>
    </row>
    <row r="255" spans="1:8">
      <c r="A255" s="89">
        <v>141</v>
      </c>
      <c r="B255" s="90" t="s">
        <v>39</v>
      </c>
      <c r="C255" s="91" t="s">
        <v>185</v>
      </c>
      <c r="D255" s="90">
        <v>4</v>
      </c>
      <c r="E255" s="90">
        <v>4</v>
      </c>
      <c r="F255" s="94"/>
      <c r="G255" s="97">
        <v>2</v>
      </c>
      <c r="H255" s="97">
        <v>1</v>
      </c>
    </row>
    <row r="256" spans="1:8">
      <c r="A256" s="89">
        <v>142</v>
      </c>
      <c r="B256" s="90" t="s">
        <v>62</v>
      </c>
      <c r="C256" s="91" t="s">
        <v>180</v>
      </c>
      <c r="D256" s="90">
        <v>4</v>
      </c>
      <c r="E256" s="90">
        <v>4</v>
      </c>
      <c r="F256" s="94"/>
      <c r="G256" s="97">
        <v>4</v>
      </c>
      <c r="H256" s="97">
        <v>3</v>
      </c>
    </row>
    <row r="257" spans="1:8">
      <c r="A257" s="89">
        <v>143</v>
      </c>
      <c r="B257" s="90" t="s">
        <v>63</v>
      </c>
      <c r="C257" s="91" t="s">
        <v>181</v>
      </c>
      <c r="D257" s="90">
        <v>6</v>
      </c>
      <c r="E257" s="90">
        <v>6</v>
      </c>
      <c r="F257" s="94"/>
      <c r="G257" s="97">
        <v>2</v>
      </c>
      <c r="H257" s="97">
        <v>1</v>
      </c>
    </row>
    <row r="258" spans="1:8">
      <c r="A258" s="89">
        <v>144</v>
      </c>
      <c r="B258" s="90" t="s">
        <v>64</v>
      </c>
      <c r="C258" s="91" t="s">
        <v>182</v>
      </c>
      <c r="D258" s="90">
        <v>2</v>
      </c>
      <c r="E258" s="90">
        <v>2</v>
      </c>
      <c r="F258" s="94"/>
      <c r="G258" s="97"/>
      <c r="H258" s="97"/>
    </row>
    <row r="259" spans="1:8">
      <c r="A259" s="89">
        <v>145</v>
      </c>
      <c r="B259" s="90" t="s">
        <v>65</v>
      </c>
      <c r="C259" s="91" t="s">
        <v>183</v>
      </c>
      <c r="D259" s="90">
        <v>6</v>
      </c>
      <c r="E259" s="90">
        <v>6</v>
      </c>
      <c r="F259" s="94"/>
      <c r="G259" s="97">
        <v>4</v>
      </c>
      <c r="H259" s="97">
        <v>7</v>
      </c>
    </row>
    <row r="260" spans="1:8">
      <c r="A260" s="89">
        <v>146</v>
      </c>
      <c r="B260" s="90" t="s">
        <v>301</v>
      </c>
      <c r="C260" s="91" t="s">
        <v>300</v>
      </c>
      <c r="D260" s="90">
        <v>1</v>
      </c>
      <c r="E260" s="90">
        <v>1</v>
      </c>
      <c r="F260" s="94"/>
      <c r="G260" s="97"/>
      <c r="H260" s="97">
        <v>2</v>
      </c>
    </row>
    <row r="261" spans="1:8">
      <c r="A261" s="89">
        <v>147</v>
      </c>
      <c r="B261" s="90" t="s">
        <v>299</v>
      </c>
      <c r="C261" s="91" t="s">
        <v>298</v>
      </c>
      <c r="D261" s="90">
        <v>2</v>
      </c>
      <c r="E261" s="90">
        <v>2</v>
      </c>
      <c r="F261" s="94"/>
      <c r="G261" s="97"/>
      <c r="H261" s="97"/>
    </row>
    <row r="262" spans="1:8" ht="30">
      <c r="A262" s="89">
        <v>148</v>
      </c>
      <c r="B262" s="90" t="s">
        <v>66</v>
      </c>
      <c r="C262" s="91" t="s">
        <v>184</v>
      </c>
      <c r="D262" s="90">
        <v>18</v>
      </c>
      <c r="E262" s="90">
        <v>18</v>
      </c>
      <c r="F262" s="94"/>
      <c r="G262" s="97">
        <v>14</v>
      </c>
      <c r="H262" s="97">
        <v>4</v>
      </c>
    </row>
    <row r="263" spans="1:8" ht="37.5">
      <c r="A263" s="86"/>
      <c r="B263" s="84">
        <v>12</v>
      </c>
      <c r="C263" s="85" t="s">
        <v>175</v>
      </c>
      <c r="D263" s="93"/>
      <c r="E263" s="93"/>
      <c r="F263" s="95"/>
      <c r="G263" s="98">
        <f>SUM(G264:G271)</f>
        <v>25</v>
      </c>
      <c r="H263" s="98">
        <f>SUM(H264:H271)</f>
        <v>18</v>
      </c>
    </row>
    <row r="264" spans="1:8">
      <c r="A264" s="89">
        <v>149</v>
      </c>
      <c r="B264" s="90" t="s">
        <v>43</v>
      </c>
      <c r="C264" s="91" t="s">
        <v>173</v>
      </c>
      <c r="D264" s="90">
        <v>41</v>
      </c>
      <c r="E264" s="90">
        <v>41</v>
      </c>
      <c r="F264" s="94"/>
      <c r="G264" s="97">
        <v>1</v>
      </c>
      <c r="H264" s="97">
        <v>2</v>
      </c>
    </row>
    <row r="265" spans="1:8">
      <c r="A265" s="89">
        <v>150</v>
      </c>
      <c r="B265" s="90" t="s">
        <v>44</v>
      </c>
      <c r="C265" s="91" t="s">
        <v>174</v>
      </c>
      <c r="D265" s="90">
        <v>83</v>
      </c>
      <c r="E265" s="90">
        <v>83</v>
      </c>
      <c r="F265" s="94"/>
      <c r="G265" s="97">
        <v>7</v>
      </c>
      <c r="H265" s="97">
        <v>4</v>
      </c>
    </row>
    <row r="266" spans="1:8">
      <c r="A266" s="89">
        <v>151</v>
      </c>
      <c r="B266" s="90" t="s">
        <v>45</v>
      </c>
      <c r="C266" s="91" t="s">
        <v>175</v>
      </c>
      <c r="D266" s="90">
        <v>235</v>
      </c>
      <c r="E266" s="90">
        <v>235</v>
      </c>
      <c r="F266" s="94"/>
      <c r="G266" s="97">
        <v>14</v>
      </c>
      <c r="H266" s="97">
        <v>10</v>
      </c>
    </row>
    <row r="267" spans="1:8">
      <c r="A267" s="89">
        <v>152</v>
      </c>
      <c r="B267" s="90" t="s">
        <v>46</v>
      </c>
      <c r="C267" s="91" t="s">
        <v>176</v>
      </c>
      <c r="D267" s="90">
        <v>23</v>
      </c>
      <c r="E267" s="90">
        <v>23</v>
      </c>
      <c r="F267" s="94"/>
      <c r="G267" s="97"/>
      <c r="H267" s="97"/>
    </row>
    <row r="268" spans="1:8">
      <c r="A268" s="89">
        <v>153</v>
      </c>
      <c r="B268" s="90" t="s">
        <v>297</v>
      </c>
      <c r="C268" s="91" t="s">
        <v>296</v>
      </c>
      <c r="D268" s="90">
        <v>2</v>
      </c>
      <c r="E268" s="90">
        <v>2</v>
      </c>
      <c r="F268" s="94"/>
      <c r="G268" s="97"/>
      <c r="H268" s="97"/>
    </row>
    <row r="269" spans="1:8">
      <c r="A269" s="89">
        <v>154</v>
      </c>
      <c r="B269" s="90" t="s">
        <v>295</v>
      </c>
      <c r="C269" s="91" t="s">
        <v>131</v>
      </c>
      <c r="D269" s="90">
        <v>3</v>
      </c>
      <c r="E269" s="90">
        <v>3</v>
      </c>
      <c r="F269" s="94"/>
      <c r="G269" s="97">
        <v>2</v>
      </c>
      <c r="H269" s="97">
        <v>1</v>
      </c>
    </row>
    <row r="270" spans="1:8" ht="30">
      <c r="A270" s="89">
        <v>155</v>
      </c>
      <c r="B270" s="90" t="s">
        <v>294</v>
      </c>
      <c r="C270" s="91" t="s">
        <v>293</v>
      </c>
      <c r="D270" s="90">
        <v>6</v>
      </c>
      <c r="E270" s="90">
        <v>6</v>
      </c>
      <c r="F270" s="94"/>
      <c r="G270" s="97"/>
      <c r="H270" s="97"/>
    </row>
    <row r="271" spans="1:8">
      <c r="A271" s="89">
        <v>156</v>
      </c>
      <c r="B271" s="90" t="s">
        <v>55</v>
      </c>
      <c r="C271" s="91" t="s">
        <v>177</v>
      </c>
      <c r="D271" s="90">
        <v>16</v>
      </c>
      <c r="E271" s="90">
        <v>16</v>
      </c>
      <c r="F271" s="94"/>
      <c r="G271" s="97">
        <v>1</v>
      </c>
      <c r="H271" s="97">
        <v>1</v>
      </c>
    </row>
    <row r="272" spans="1:8" ht="18.75">
      <c r="A272" s="86"/>
      <c r="B272" s="84">
        <v>13</v>
      </c>
      <c r="C272" s="85" t="s">
        <v>292</v>
      </c>
      <c r="D272" s="93"/>
      <c r="E272" s="93"/>
      <c r="F272" s="95"/>
      <c r="G272" s="98">
        <f>SUM(G273:G276)</f>
        <v>147</v>
      </c>
      <c r="H272" s="98">
        <f>SUM(H273:H276)</f>
        <v>211</v>
      </c>
    </row>
    <row r="273" spans="1:56">
      <c r="A273" s="89">
        <v>157</v>
      </c>
      <c r="B273" s="90" t="s">
        <v>40</v>
      </c>
      <c r="C273" s="91" t="s">
        <v>190</v>
      </c>
      <c r="D273" s="90">
        <v>244</v>
      </c>
      <c r="E273" s="90">
        <v>244</v>
      </c>
      <c r="F273" s="94"/>
      <c r="G273" s="97">
        <v>147</v>
      </c>
      <c r="H273" s="97">
        <v>210</v>
      </c>
    </row>
    <row r="274" spans="1:56">
      <c r="A274" s="89">
        <v>158</v>
      </c>
      <c r="B274" s="90" t="s">
        <v>291</v>
      </c>
      <c r="C274" s="91" t="s">
        <v>290</v>
      </c>
      <c r="D274" s="90">
        <v>1</v>
      </c>
      <c r="E274" s="90">
        <v>1</v>
      </c>
      <c r="F274" s="94"/>
      <c r="G274" s="97"/>
      <c r="H274" s="97"/>
    </row>
    <row r="275" spans="1:56">
      <c r="A275" s="89">
        <v>159</v>
      </c>
      <c r="B275" s="90" t="s">
        <v>289</v>
      </c>
      <c r="C275" s="91" t="s">
        <v>288</v>
      </c>
      <c r="D275" s="90">
        <v>1</v>
      </c>
      <c r="E275" s="90">
        <v>1</v>
      </c>
      <c r="F275" s="94"/>
      <c r="G275" s="97"/>
      <c r="H275" s="97"/>
    </row>
    <row r="276" spans="1:56">
      <c r="A276" s="89">
        <v>160</v>
      </c>
      <c r="B276" s="90" t="s">
        <v>287</v>
      </c>
      <c r="C276" s="91" t="s">
        <v>286</v>
      </c>
      <c r="D276" s="90">
        <v>1</v>
      </c>
      <c r="E276" s="90">
        <v>1</v>
      </c>
      <c r="F276" s="94"/>
      <c r="G276" s="97"/>
      <c r="H276" s="97">
        <v>1</v>
      </c>
    </row>
    <row r="277" spans="1:56" ht="18.75">
      <c r="A277" s="86"/>
      <c r="B277" s="84">
        <v>14</v>
      </c>
      <c r="C277" s="85" t="s">
        <v>285</v>
      </c>
      <c r="D277" s="93"/>
      <c r="E277" s="93"/>
      <c r="F277" s="95"/>
      <c r="G277" s="98">
        <f>SUM(G278:G281)</f>
        <v>19</v>
      </c>
      <c r="H277" s="98">
        <f>SUM(H278:H281)</f>
        <v>14</v>
      </c>
    </row>
    <row r="278" spans="1:56">
      <c r="A278" s="89">
        <v>161</v>
      </c>
      <c r="B278" s="90" t="s">
        <v>274</v>
      </c>
      <c r="C278" s="91" t="s">
        <v>275</v>
      </c>
      <c r="D278" s="90">
        <v>1</v>
      </c>
      <c r="E278" s="90">
        <v>1</v>
      </c>
      <c r="F278" s="94"/>
      <c r="G278" s="97"/>
      <c r="H278" s="97">
        <v>1</v>
      </c>
    </row>
    <row r="279" spans="1:56">
      <c r="A279" s="89">
        <v>162</v>
      </c>
      <c r="B279" s="90" t="s">
        <v>47</v>
      </c>
      <c r="C279" s="91" t="s">
        <v>198</v>
      </c>
      <c r="D279" s="90">
        <v>22</v>
      </c>
      <c r="E279" s="90">
        <v>22</v>
      </c>
      <c r="F279" s="94"/>
      <c r="G279" s="97">
        <v>19</v>
      </c>
      <c r="H279" s="97">
        <v>12</v>
      </c>
    </row>
    <row r="280" spans="1:56">
      <c r="A280" s="89">
        <v>163</v>
      </c>
      <c r="B280" s="90" t="s">
        <v>284</v>
      </c>
      <c r="C280" s="91" t="s">
        <v>283</v>
      </c>
      <c r="D280" s="90">
        <v>1</v>
      </c>
      <c r="E280" s="90">
        <v>1</v>
      </c>
      <c r="F280" s="94"/>
      <c r="G280" s="97"/>
      <c r="H280" s="97">
        <v>1</v>
      </c>
    </row>
    <row r="281" spans="1:56" ht="30">
      <c r="A281" s="89">
        <v>164</v>
      </c>
      <c r="B281" s="90" t="s">
        <v>282</v>
      </c>
      <c r="C281" s="91" t="s">
        <v>281</v>
      </c>
      <c r="D281" s="90">
        <v>6</v>
      </c>
      <c r="E281" s="90">
        <v>6</v>
      </c>
      <c r="F281" s="94"/>
      <c r="G281" s="97"/>
      <c r="H281" s="97"/>
    </row>
    <row r="282" spans="1:56" ht="18.75">
      <c r="A282" s="86"/>
      <c r="B282" s="84">
        <v>15</v>
      </c>
      <c r="C282" s="85" t="s">
        <v>280</v>
      </c>
      <c r="D282" s="93"/>
      <c r="E282" s="93"/>
      <c r="F282" s="95"/>
      <c r="G282" s="98">
        <f>SUM(G283:G286)</f>
        <v>1</v>
      </c>
      <c r="H282" s="98">
        <f>SUM(H283:H286)</f>
        <v>4</v>
      </c>
    </row>
    <row r="283" spans="1:56">
      <c r="A283" s="89">
        <v>165</v>
      </c>
      <c r="B283" s="90" t="s">
        <v>279</v>
      </c>
      <c r="C283" s="91" t="s">
        <v>278</v>
      </c>
      <c r="D283" s="90">
        <v>1</v>
      </c>
      <c r="E283" s="90">
        <v>1</v>
      </c>
      <c r="F283" s="94"/>
      <c r="G283" s="97"/>
      <c r="H283" s="97"/>
    </row>
    <row r="284" spans="1:56">
      <c r="A284" s="89">
        <v>166</v>
      </c>
      <c r="B284" s="90" t="s">
        <v>48</v>
      </c>
      <c r="C284" s="91" t="s">
        <v>188</v>
      </c>
      <c r="D284" s="90">
        <v>2</v>
      </c>
      <c r="E284" s="90">
        <v>2</v>
      </c>
      <c r="F284" s="94"/>
      <c r="G284" s="97"/>
      <c r="H284" s="97">
        <v>1</v>
      </c>
    </row>
    <row r="285" spans="1:56">
      <c r="A285" s="89">
        <v>167</v>
      </c>
      <c r="B285" s="90" t="s">
        <v>49</v>
      </c>
      <c r="C285" s="91" t="s">
        <v>189</v>
      </c>
      <c r="D285" s="90">
        <v>250</v>
      </c>
      <c r="E285" s="90">
        <v>250</v>
      </c>
      <c r="F285" s="94"/>
      <c r="G285" s="97">
        <v>1</v>
      </c>
      <c r="H285" s="97">
        <v>1</v>
      </c>
    </row>
    <row r="286" spans="1:56" s="6" customFormat="1">
      <c r="A286" s="89">
        <v>168</v>
      </c>
      <c r="B286" s="90" t="s">
        <v>277</v>
      </c>
      <c r="C286" s="91" t="s">
        <v>276</v>
      </c>
      <c r="D286" s="90">
        <v>133</v>
      </c>
      <c r="E286" s="90">
        <v>133</v>
      </c>
      <c r="F286" s="94"/>
      <c r="G286" s="97"/>
      <c r="H286" s="97">
        <v>2</v>
      </c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</row>
  </sheetData>
  <mergeCells count="102">
    <mergeCell ref="A49:A53"/>
    <mergeCell ref="A32:A35"/>
    <mergeCell ref="B62:C62"/>
    <mergeCell ref="B106:C106"/>
    <mergeCell ref="B97:C97"/>
    <mergeCell ref="B41:C41"/>
    <mergeCell ref="B33:C33"/>
    <mergeCell ref="B61:C61"/>
    <mergeCell ref="A88:H88"/>
    <mergeCell ref="B94:C94"/>
    <mergeCell ref="B96:C96"/>
    <mergeCell ref="B86:C86"/>
    <mergeCell ref="B91:C91"/>
    <mergeCell ref="B92:C92"/>
    <mergeCell ref="B93:C93"/>
    <mergeCell ref="A89:H89"/>
    <mergeCell ref="B90:C90"/>
    <mergeCell ref="B36:C36"/>
    <mergeCell ref="B87:C87"/>
    <mergeCell ref="B85:C85"/>
    <mergeCell ref="B79:C79"/>
    <mergeCell ref="B84:C84"/>
    <mergeCell ref="B58:C58"/>
    <mergeCell ref="B66:C66"/>
    <mergeCell ref="B67:C67"/>
    <mergeCell ref="B72:C72"/>
    <mergeCell ref="B21:C21"/>
    <mergeCell ref="B40:C40"/>
    <mergeCell ref="B49:C49"/>
    <mergeCell ref="B50:C50"/>
    <mergeCell ref="B47:C47"/>
    <mergeCell ref="B42:C42"/>
    <mergeCell ref="B39:C39"/>
    <mergeCell ref="B31:C31"/>
    <mergeCell ref="B26:C26"/>
    <mergeCell ref="B53:C53"/>
    <mergeCell ref="B48:C48"/>
    <mergeCell ref="B45:C45"/>
    <mergeCell ref="B46:C46"/>
    <mergeCell ref="D1:E1"/>
    <mergeCell ref="B80:C80"/>
    <mergeCell ref="B8:C8"/>
    <mergeCell ref="B10:C10"/>
    <mergeCell ref="B55:C55"/>
    <mergeCell ref="B57:C57"/>
    <mergeCell ref="B22:C22"/>
    <mergeCell ref="B37:C37"/>
    <mergeCell ref="B38:C38"/>
    <mergeCell ref="B3:H3"/>
    <mergeCell ref="B4:H4"/>
    <mergeCell ref="A9:H9"/>
    <mergeCell ref="B51:C51"/>
    <mergeCell ref="B52:C52"/>
    <mergeCell ref="B43:C43"/>
    <mergeCell ref="B44:C44"/>
    <mergeCell ref="C5:G5"/>
    <mergeCell ref="B6:H6"/>
    <mergeCell ref="B27:C27"/>
    <mergeCell ref="B28:C28"/>
    <mergeCell ref="B29:C29"/>
    <mergeCell ref="B76:C76"/>
    <mergeCell ref="A60:H60"/>
    <mergeCell ref="A54:H54"/>
    <mergeCell ref="B16:C16"/>
    <mergeCell ref="A17:A20"/>
    <mergeCell ref="B17:C17"/>
    <mergeCell ref="B30:C30"/>
    <mergeCell ref="B20:C20"/>
    <mergeCell ref="B18:C18"/>
    <mergeCell ref="B23:C23"/>
    <mergeCell ref="B14:C14"/>
    <mergeCell ref="B13:C13"/>
    <mergeCell ref="A11:A15"/>
    <mergeCell ref="B11:C11"/>
    <mergeCell ref="B15:C15"/>
    <mergeCell ref="B12:C12"/>
    <mergeCell ref="B24:C24"/>
    <mergeCell ref="B25:C25"/>
    <mergeCell ref="A105:H105"/>
    <mergeCell ref="B98:C98"/>
    <mergeCell ref="B99:C99"/>
    <mergeCell ref="B100:C100"/>
    <mergeCell ref="B101:C101"/>
    <mergeCell ref="B102:C102"/>
    <mergeCell ref="B103:C103"/>
    <mergeCell ref="A22:A30"/>
    <mergeCell ref="B19:C19"/>
    <mergeCell ref="B83:C83"/>
    <mergeCell ref="B59:C59"/>
    <mergeCell ref="B63:C63"/>
    <mergeCell ref="B64:C64"/>
    <mergeCell ref="B65:C65"/>
    <mergeCell ref="B81:C81"/>
    <mergeCell ref="A37:A39"/>
    <mergeCell ref="B32:C32"/>
    <mergeCell ref="B35:C35"/>
    <mergeCell ref="A73:A76"/>
    <mergeCell ref="A78:H78"/>
    <mergeCell ref="A68:A71"/>
    <mergeCell ref="B56:C56"/>
    <mergeCell ref="B82:C82"/>
    <mergeCell ref="B95:C95"/>
  </mergeCells>
  <pageMargins left="0.23622047244094491" right="0.23622047244094491" top="0" bottom="0" header="0" footer="0"/>
  <pageSetup paperSize="9" scale="61" fitToHeight="0" orientation="landscape" horizontalDpi="300" verticalDpi="300" r:id="rId1"/>
  <rowBreaks count="2" manualBreakCount="2">
    <brk id="53" max="7" man="1"/>
    <brk id="7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2023-01-10T03:13:30Z</dcterms:modified>
</cp:coreProperties>
</file>